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Vendite_AGO 22" sheetId="1" r:id="rId4"/>
    <sheet state="visible" name="Distribuzione vendite Italia e " sheetId="2" r:id="rId5"/>
    <sheet state="visible" name="Nuove immatricolazioni auto ele" sheetId="3" r:id="rId6"/>
    <sheet state="visible" name="Punti di ricarica e infrastrutt" sheetId="4" r:id="rId7"/>
    <sheet state="visible" name="Sheet7" sheetId="5" r:id="rId8"/>
    <sheet state="visible" name="Sheet8" sheetId="6" r:id="rId9"/>
  </sheets>
  <definedNames/>
  <calcPr/>
  <extLst>
    <ext uri="GoogleSheetsCustomDataVersion1">
      <go:sheetsCustomData xmlns:go="http://customooxmlschemas.google.com/" r:id="rId10" roundtripDataSignature="AMtx7mhjYOB1WsaI9o/hvUxcX9f38t0AOA=="/>
    </ext>
  </extLst>
</workbook>
</file>

<file path=xl/sharedStrings.xml><?xml version="1.0" encoding="utf-8"?>
<sst xmlns="http://schemas.openxmlformats.org/spreadsheetml/2006/main" count="237" uniqueCount="109">
  <si>
    <t>PROGRESSIVO VENDITE 2022</t>
  </si>
  <si>
    <t xml:space="preserve">MARKET OVERVIEW </t>
  </si>
  <si>
    <t>Agosto 2022</t>
  </si>
  <si>
    <t>Agosto 2021</t>
  </si>
  <si>
    <t>Diff. Mese %</t>
  </si>
  <si>
    <t>YTD 2022</t>
  </si>
  <si>
    <t>YTD 2021</t>
  </si>
  <si>
    <t>Diff. YTD %</t>
  </si>
  <si>
    <t>BEV</t>
  </si>
  <si>
    <t>PHEV</t>
  </si>
  <si>
    <t>BEV+ PHEV</t>
  </si>
  <si>
    <t>Percentuali su tutte le alimentazioni</t>
  </si>
  <si>
    <t>7,88%</t>
  </si>
  <si>
    <t>10,32%</t>
  </si>
  <si>
    <t>-2,44%</t>
  </si>
  <si>
    <t>8,85%</t>
  </si>
  <si>
    <t>7,97%</t>
  </si>
  <si>
    <t>-20,18%</t>
  </si>
  <si>
    <t>Tutte le alimentazioni</t>
  </si>
  <si>
    <t>REGIONAL DISTRIBUTION</t>
  </si>
  <si>
    <t>Diff. Mese</t>
  </si>
  <si>
    <t>Diff. YTD</t>
  </si>
  <si>
    <t>Electric</t>
  </si>
  <si>
    <t>Nord-Ovest</t>
  </si>
  <si>
    <t>Liguria</t>
  </si>
  <si>
    <t>Lombardia</t>
  </si>
  <si>
    <t>Piemonte</t>
  </si>
  <si>
    <t>Valle d'Aosta</t>
  </si>
  <si>
    <t>Nord-Est</t>
  </si>
  <si>
    <t>Emilia-Romagna</t>
  </si>
  <si>
    <t>Friuli Venezia Giulia</t>
  </si>
  <si>
    <t>Trentino-Alto Adige</t>
  </si>
  <si>
    <t>Veneto</t>
  </si>
  <si>
    <t>Centro</t>
  </si>
  <si>
    <t>Lazio</t>
  </si>
  <si>
    <t>Marche</t>
  </si>
  <si>
    <t>Toscana</t>
  </si>
  <si>
    <t>Umbria</t>
  </si>
  <si>
    <t>Sud</t>
  </si>
  <si>
    <t>Abruzzo</t>
  </si>
  <si>
    <t>Molise</t>
  </si>
  <si>
    <t>Basilicata</t>
  </si>
  <si>
    <t>Calabria</t>
  </si>
  <si>
    <t>Campania</t>
  </si>
  <si>
    <t>Puglia</t>
  </si>
  <si>
    <t>Isole</t>
  </si>
  <si>
    <t>Sardegna</t>
  </si>
  <si>
    <t>Sicilia</t>
  </si>
  <si>
    <t>Region</t>
  </si>
  <si>
    <t>Plug-In Hybrid Drive</t>
  </si>
  <si>
    <t>Electric Total</t>
  </si>
  <si>
    <t>DISTRIBUZIONE GEOGRAFICA</t>
  </si>
  <si>
    <t>ITALIA</t>
  </si>
  <si>
    <t>EUROPA</t>
  </si>
  <si>
    <t>YTD 2022 (agosto)</t>
  </si>
  <si>
    <t>Belgio</t>
  </si>
  <si>
    <t>Francia</t>
  </si>
  <si>
    <t>Germania</t>
  </si>
  <si>
    <t>Olanda</t>
  </si>
  <si>
    <t>Spagna</t>
  </si>
  <si>
    <t>UK</t>
  </si>
  <si>
    <t>DISTRIBUZIONE NUOVE IMMATRICOLAZIONI AUTO ELETTRICHE</t>
  </si>
  <si>
    <t>Anno 2022</t>
  </si>
  <si>
    <t>Anno 2021</t>
  </si>
  <si>
    <t>MARKET SEGMENT - ELECTRIC TOTAL</t>
  </si>
  <si>
    <t>PRIVATI</t>
  </si>
  <si>
    <t>FLOTTE AZIENDALI</t>
  </si>
  <si>
    <t>RIVENDITORI</t>
  </si>
  <si>
    <t>NOLEGGIO (Lungo Termine)</t>
  </si>
  <si>
    <t>NOLEGGIO (Breve Termine)</t>
  </si>
  <si>
    <t>TOTALE</t>
  </si>
  <si>
    <t>Aumento Percentuale</t>
  </si>
  <si>
    <t>MARKET SEGMENT DISTRIBUTION</t>
  </si>
  <si>
    <t>Private</t>
  </si>
  <si>
    <t>Fleet</t>
  </si>
  <si>
    <t>Manufacturer &amp; Dealer</t>
  </si>
  <si>
    <t>Rentals (Long Term)</t>
  </si>
  <si>
    <t>Rentals (Short Term)</t>
  </si>
  <si>
    <t>Market-Segment</t>
  </si>
  <si>
    <t>Regione</t>
  </si>
  <si>
    <t>Totale Punti di ricarica</t>
  </si>
  <si>
    <t>Totale Infrastrutture</t>
  </si>
  <si>
    <t>Totale Location</t>
  </si>
  <si>
    <t>Friuli-Venezia Giulia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</si>
  <si>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</si>
  <si>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</si>
  <si>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</si>
  <si>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</si>
  <si>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</si>
  <si>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</si>
  <si>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</si>
  <si>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</si>
  <si>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</si>
  <si>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</si>
  <si>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</si>
  <si>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</si>
  <si>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</si>
  <si>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&quot;Century Gothic&quot;, Arial"/>
        <b/>
        <color rgb="FF000000"/>
        <sz val="11.0"/>
      </rPr>
      <t>Lenta</t>
    </r>
    <r>
      <rPr>
        <rFont val="Century Gothic"/>
        <b val="0"/>
        <color theme="1"/>
        <sz val="11.0"/>
      </rPr>
      <t xml:space="preserve"> 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Slow</t>
    </r>
  </si>
  <si>
    <t>≤ 3,7 (AC)</t>
  </si>
  <si>
    <t>3,7 &lt; P ≤ 7 (AC)</t>
  </si>
  <si>
    <r>
      <rPr>
        <rFont val="&quot;Century Gothic&quot;, Arial"/>
        <b/>
        <color rgb="FF000000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</si>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</sst>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_-;\-* #,##0_-;_-* &quot;-&quot;??_-;_-@"/>
    <numFmt numFmtId="165" formatCode="\+#.0%;\ \-#.0%"/>
    <numFmt numFmtId="166" formatCode="0.0%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sz val="8.0"/>
      <color theme="1"/>
      <name val="Tahoma"/>
    </font>
    <font>
      <i/>
      <sz val="12.0"/>
      <color theme="1"/>
      <name val="Calibri"/>
    </font>
    <font>
      <b/>
      <sz val="11.0"/>
      <color theme="1"/>
      <name val="Calibri"/>
    </font>
    <font>
      <sz val="11.0"/>
      <color theme="1"/>
      <name val="&quot;Century Gothic&quot;"/>
    </font>
    <font>
      <b/>
      <sz val="11.0"/>
      <color rgb="FFFFFFFF"/>
      <name val="&quot;Century Gothic&quot;"/>
    </font>
    <font>
      <sz val="11.0"/>
      <color theme="1"/>
      <name val="Calibri"/>
    </font>
    <font>
      <b/>
      <sz val="11.0"/>
      <color theme="1"/>
      <name val="&quot;Century Gothic&quot;"/>
    </font>
    <font>
      <b/>
      <sz val="14.0"/>
      <color theme="1"/>
      <name val="Calibri"/>
    </font>
    <font>
      <b/>
      <sz val="14.0"/>
      <color theme="1"/>
      <name val="&quot;Century Gothic&quot;"/>
    </font>
    <font>
      <b/>
      <sz val="11.0"/>
      <color rgb="FF000000"/>
      <name val="&quot;Century Gothic&quot;"/>
    </font>
    <font>
      <b/>
      <i/>
      <sz val="11.0"/>
      <color theme="1"/>
      <name val="&quot;Century Gothic&quot;"/>
    </font>
    <font>
      <b/>
      <sz val="11.0"/>
      <color rgb="FFFFFFFF"/>
      <name val="Calibri"/>
    </font>
    <font>
      <b/>
      <sz val="14.0"/>
      <color rgb="FFFFFFFF"/>
      <name val="Calibri"/>
    </font>
  </fonts>
  <fills count="18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C0D6EC"/>
        <bgColor rgb="FFC0D6EC"/>
      </patternFill>
    </fill>
    <fill>
      <patternFill patternType="solid">
        <fgColor rgb="FFF2F1F1"/>
        <bgColor rgb="FFF2F1F1"/>
      </patternFill>
    </fill>
    <fill>
      <patternFill patternType="solid">
        <fgColor rgb="FFBDD6EE"/>
        <bgColor rgb="FFBDD6EE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86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right style="thin">
        <color rgb="FFAAAAAA"/>
      </right>
    </border>
    <border>
      <left style="thin">
        <color rgb="FFAAAAAA"/>
      </left>
    </border>
    <border>
      <bottom style="thin">
        <color rgb="FFA2C4E0"/>
      </bottom>
    </border>
    <border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2C4E0"/>
      </right>
    </border>
    <border>
      <right style="thin">
        <color rgb="FFA2C4E0"/>
      </right>
      <bottom style="thin">
        <color rgb="FFA2C4E0"/>
      </bottom>
    </border>
    <border>
      <right style="thin">
        <color rgb="FFA2C4E0"/>
      </right>
      <bottom style="thin">
        <color rgb="FF000000"/>
      </bottom>
    </border>
    <border>
      <right style="thin">
        <color rgb="FFA2C4E0"/>
      </right>
      <bottom style="thin">
        <color rgb="FFADCDEA"/>
      </bottom>
    </border>
    <border>
      <right style="thin">
        <color rgb="FFADCDEA"/>
      </right>
      <bottom style="thin">
        <color rgb="FFADCDEA"/>
      </bottom>
    </border>
    <border>
      <left style="thin">
        <color rgb="FFAAAAAA"/>
      </left>
      <right style="thin">
        <color rgb="FFAAAAAA"/>
      </right>
      <bottom style="thin">
        <color rgb="FFA2C4E0"/>
      </bottom>
    </border>
    <border>
      <right style="thin">
        <color rgb="FFAAAAAA"/>
      </right>
      <bottom style="thin">
        <color rgb="FFA2C4E0"/>
      </bottom>
    </border>
    <border>
      <right style="thin">
        <color rgb="FFA2C4E0"/>
      </right>
      <bottom style="thin">
        <color rgb="FFC4D5E7"/>
      </bottom>
    </border>
    <border>
      <right style="thin">
        <color rgb="FFAAAAAA"/>
      </right>
      <bottom style="thin">
        <color rgb="FFC4D5E7"/>
      </bottom>
    </border>
    <border>
      <left style="thin">
        <color rgb="FFA2C4E0"/>
      </left>
      <right style="thin">
        <color rgb="FFA2C4E0"/>
      </right>
    </border>
    <border>
      <right style="thin">
        <color rgb="FFA2C4E0"/>
      </right>
    </border>
    <border>
      <right style="thin">
        <color rgb="FFC4D5E7"/>
      </right>
      <bottom style="thin">
        <color rgb="FFA2C4E0"/>
      </bottom>
    </border>
    <border>
      <right style="thin">
        <color rgb="FFC4D5E7"/>
      </right>
      <bottom style="thin">
        <color rgb="FFC4D5E7"/>
      </bottom>
    </border>
    <border>
      <right style="thin">
        <color rgb="FFC4D5E7"/>
      </right>
      <bottom style="thin">
        <color rgb="FFC4D5EA"/>
      </bottom>
    </border>
    <border>
      <right style="thin">
        <color rgb="FFC4D5E7"/>
      </right>
      <bottom style="thin">
        <color rgb="FFC5D5E9"/>
      </bottom>
    </border>
    <border>
      <right style="thin">
        <color rgb="FFA2C4E0"/>
      </right>
      <bottom style="thin">
        <color rgb="FFAAAAAA"/>
      </bottom>
    </border>
    <border>
      <left style="thin">
        <color rgb="FFA2C4E0"/>
      </left>
      <right style="thin">
        <color rgb="FFA2C4E0"/>
      </right>
      <bottom style="thin">
        <color rgb="FFA2C4E0"/>
      </bottom>
    </border>
    <border>
      <right style="thin">
        <color rgb="FFAAAAAA"/>
      </right>
      <bottom style="thin">
        <color rgb="FF000000"/>
      </bottom>
    </border>
    <border>
      <right style="thin">
        <color rgb="FFC4D5E7"/>
      </right>
      <bottom style="thin">
        <color rgb="FF000000"/>
      </bottom>
    </border>
    <border>
      <right style="thin">
        <color rgb="FFC4D5EA"/>
      </right>
      <bottom style="thin">
        <color rgb="FFC4D5E7"/>
      </bottom>
    </border>
    <border>
      <right style="thin">
        <color rgb="FFC4D5EA"/>
      </right>
      <bottom style="thin">
        <color rgb="FFC4D5EA"/>
      </bottom>
    </border>
    <border>
      <right style="thin">
        <color rgb="FFC4D5E7"/>
      </right>
      <bottom style="thin">
        <color rgb="FFC5D5E8"/>
      </bottom>
    </border>
    <border>
      <right style="thin">
        <color rgb="FFAAAAAA"/>
      </right>
      <bottom style="thin">
        <color rgb="FFC5D5E8"/>
      </bottom>
    </border>
    <border>
      <right style="thin">
        <color rgb="FFA2C4E0"/>
      </right>
      <bottom style="thin">
        <color rgb="FFC5D5E8"/>
      </bottom>
    </border>
    <border>
      <right style="thin">
        <color rgb="FFAAAAAA"/>
      </right>
      <bottom style="thin">
        <color rgb="FFC4D5EA"/>
      </bottom>
    </border>
    <border>
      <right style="thin">
        <color rgb="FFAAAAAA"/>
      </right>
      <bottom style="thin">
        <color rgb="FFC3D5E9"/>
      </bottom>
    </border>
    <border>
      <right style="thin">
        <color rgb="FFC4D5E7"/>
      </right>
      <bottom style="thin">
        <color rgb="FFC3D5E9"/>
      </bottom>
    </border>
    <border>
      <right style="thin">
        <color rgb="FFC4D5EA"/>
      </right>
      <bottom style="thin">
        <color rgb="FFA2C4E0"/>
      </bottom>
    </border>
    <border>
      <left style="thin">
        <color rgb="FFA2C4E0"/>
      </left>
      <right style="thin">
        <color rgb="FFA2C4E0"/>
      </right>
      <bottom style="thin">
        <color rgb="FFAAAAAA"/>
      </bottom>
    </border>
    <border>
      <bottom style="thin">
        <color rgb="FFAAAAAA"/>
      </bottom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bottom style="thin">
        <color rgb="FFA7A7A7"/>
      </bottom>
    </border>
    <border>
      <right style="thin">
        <color rgb="FFAAAAAA"/>
      </right>
      <bottom style="thin">
        <color rgb="FFA7A7A7"/>
      </bottom>
    </border>
    <border>
      <left style="thin">
        <color rgb="FFAAAAAA"/>
      </left>
      <right style="thin">
        <color rgb="FFA7A7A7"/>
      </right>
    </border>
    <border>
      <right style="thin">
        <color rgb="FFA7A7A7"/>
      </right>
      <bottom style="thin">
        <color rgb="FFA7A7A7"/>
      </bottom>
    </border>
    <border>
      <right style="thin">
        <color rgb="FFA7A7A7"/>
      </right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right style="thin">
        <color rgb="FFAAAAAA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7A7A7"/>
      </right>
      <bottom style="thin">
        <color rgb="FFAAAAAA"/>
      </bottom>
    </border>
    <border>
      <top style="thick">
        <color rgb="FF000000"/>
      </top>
    </border>
    <border>
      <left style="thin">
        <color rgb="FFA7A7A7"/>
      </left>
      <right style="thin">
        <color rgb="FFA7A7A7"/>
      </right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right style="thin">
        <color rgb="FFA7A7A7"/>
      </right>
      <bottom style="thin">
        <color rgb="FFA2C4E0"/>
      </bottom>
    </border>
    <border>
      <left style="thin">
        <color rgb="FFA7A7A7"/>
      </left>
      <right style="thin">
        <color rgb="FFAAAAAA"/>
      </right>
      <bottom style="thin">
        <color rgb="FFAAAAAA"/>
      </bottom>
    </border>
    <border>
      <left style="thin">
        <color rgb="FFA7A7A7"/>
      </left>
    </border>
    <border>
      <right style="thin">
        <color rgb="FFA2C4E0"/>
      </right>
      <bottom style="thin">
        <color rgb="FFA7A7A7"/>
      </bottom>
    </border>
    <border>
      <left style="thin">
        <color rgb="FFA7A7A7"/>
      </left>
      <bottom style="thin">
        <color rgb="FFA7A7A7"/>
      </bottom>
    </border>
    <border>
      <left style="thin">
        <color rgb="FFA5A5A5"/>
      </left>
      <top style="thin">
        <color rgb="FFA5A5A5"/>
      </top>
      <bottom style="thin">
        <color rgb="FF000000"/>
      </bottom>
    </border>
    <border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top style="thin">
        <color rgb="FF999999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</border>
    <border>
      <left style="thin">
        <color rgb="FF999999"/>
      </left>
      <right style="thin">
        <color rgb="FF000000"/>
      </right>
      <bottom style="thin">
        <color rgb="FF999999"/>
      </bottom>
    </border>
    <border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vertical="bottom"/>
    </xf>
    <xf borderId="0" fillId="0" fontId="4" numFmtId="0" xfId="0" applyAlignment="1" applyFont="1">
      <alignment vertical="bottom"/>
    </xf>
    <xf borderId="5" fillId="0" fontId="4" numFmtId="0" xfId="0" applyAlignment="1" applyBorder="1" applyFont="1">
      <alignment vertical="bottom"/>
    </xf>
    <xf borderId="6" fillId="3" fontId="5" numFmtId="49" xfId="0" applyAlignment="1" applyBorder="1" applyFill="1" applyFont="1" applyNumberFormat="1">
      <alignment shrinkToFit="0" vertical="bottom" wrapText="1"/>
    </xf>
    <xf borderId="7" fillId="4" fontId="6" numFmtId="49" xfId="0" applyAlignment="1" applyBorder="1" applyFill="1" applyFont="1" applyNumberFormat="1">
      <alignment horizontal="center" vertical="bottom"/>
    </xf>
    <xf borderId="8" fillId="0" fontId="3" numFmtId="0" xfId="0" applyAlignment="1" applyBorder="1" applyFont="1">
      <alignment vertical="bottom"/>
    </xf>
    <xf borderId="9" fillId="4" fontId="6" numFmtId="49" xfId="0" applyAlignment="1" applyBorder="1" applyFont="1" applyNumberFormat="1">
      <alignment vertical="bottom"/>
    </xf>
    <xf borderId="10" fillId="0" fontId="6" numFmtId="3" xfId="0" applyAlignment="1" applyBorder="1" applyFont="1" applyNumberFormat="1">
      <alignment horizontal="center" vertical="bottom"/>
    </xf>
    <xf borderId="10" fillId="0" fontId="6" numFmtId="10" xfId="0" applyAlignment="1" applyBorder="1" applyFont="1" applyNumberFormat="1">
      <alignment horizontal="center" vertical="bottom"/>
    </xf>
    <xf borderId="10" fillId="0" fontId="7" numFmtId="10" xfId="0" applyAlignment="1" applyBorder="1" applyFont="1" applyNumberFormat="1">
      <alignment horizontal="center" vertical="bottom"/>
    </xf>
    <xf borderId="11" fillId="0" fontId="6" numFmtId="3" xfId="0" applyAlignment="1" applyBorder="1" applyFont="1" applyNumberFormat="1">
      <alignment horizontal="center" vertical="bottom"/>
    </xf>
    <xf borderId="11" fillId="0" fontId="6" numFmtId="10" xfId="0" applyAlignment="1" applyBorder="1" applyFont="1" applyNumberFormat="1">
      <alignment horizontal="center" vertical="bottom"/>
    </xf>
    <xf borderId="9" fillId="4" fontId="6" numFmtId="49" xfId="0" applyAlignment="1" applyBorder="1" applyFont="1" applyNumberFormat="1">
      <alignment shrinkToFit="0" vertical="bottom" wrapText="1"/>
    </xf>
    <xf borderId="12" fillId="3" fontId="6" numFmtId="49" xfId="0" applyAlignment="1" applyBorder="1" applyFont="1" applyNumberFormat="1">
      <alignment horizontal="center"/>
    </xf>
    <xf borderId="9" fillId="5" fontId="5" numFmtId="49" xfId="0" applyAlignment="1" applyBorder="1" applyFill="1" applyFont="1" applyNumberFormat="1">
      <alignment vertical="bottom"/>
    </xf>
    <xf borderId="12" fillId="5" fontId="5" numFmtId="3" xfId="0" applyAlignment="1" applyBorder="1" applyFont="1" applyNumberFormat="1">
      <alignment horizontal="center" vertical="bottom"/>
    </xf>
    <xf borderId="12" fillId="5" fontId="5" numFmtId="10" xfId="0" applyAlignment="1" applyBorder="1" applyFont="1" applyNumberFormat="1">
      <alignment horizontal="center" vertical="bottom"/>
    </xf>
    <xf borderId="13" fillId="5" fontId="5" numFmtId="10" xfId="0" applyAlignment="1" applyBorder="1" applyFont="1" applyNumberFormat="1">
      <alignment horizontal="center" vertical="bottom"/>
    </xf>
    <xf borderId="14" fillId="0" fontId="3" numFmtId="0" xfId="0" applyAlignment="1" applyBorder="1" applyFont="1">
      <alignment vertical="bottom"/>
    </xf>
    <xf borderId="15" fillId="0" fontId="3" numFmtId="0" xfId="0" applyAlignment="1" applyBorder="1" applyFont="1">
      <alignment vertical="bottom"/>
    </xf>
    <xf borderId="14" fillId="0" fontId="7" numFmtId="49" xfId="0" applyAlignment="1" applyBorder="1" applyFont="1" applyNumberFormat="1">
      <alignment vertical="bottom"/>
    </xf>
    <xf borderId="10" fillId="0" fontId="3" numFmtId="0" xfId="0" applyAlignment="1" applyBorder="1" applyFont="1">
      <alignment vertical="bottom"/>
    </xf>
    <xf borderId="16" fillId="4" fontId="7" numFmtId="49" xfId="0" applyAlignment="1" applyBorder="1" applyFont="1" applyNumberFormat="1">
      <alignment horizontal="center" vertical="bottom"/>
    </xf>
    <xf borderId="17" fillId="4" fontId="7" numFmtId="49" xfId="0" applyAlignment="1" applyBorder="1" applyFont="1" applyNumberFormat="1">
      <alignment horizontal="center" vertical="bottom"/>
    </xf>
    <xf borderId="18" fillId="4" fontId="7" numFmtId="49" xfId="0" applyAlignment="1" applyBorder="1" applyFont="1" applyNumberFormat="1">
      <alignment vertical="bottom"/>
    </xf>
    <xf borderId="19" fillId="4" fontId="7" numFmtId="49" xfId="0" applyAlignment="1" applyBorder="1" applyFont="1" applyNumberFormat="1">
      <alignment vertical="bottom"/>
    </xf>
    <xf borderId="20" fillId="4" fontId="7" numFmtId="49" xfId="0" applyAlignment="1" applyBorder="1" applyFont="1" applyNumberFormat="1">
      <alignment vertical="bottom"/>
    </xf>
    <xf borderId="21" fillId="0" fontId="7" numFmtId="3" xfId="0" applyAlignment="1" applyBorder="1" applyFont="1" applyNumberFormat="1">
      <alignment horizontal="center" vertical="bottom"/>
    </xf>
    <xf borderId="21" fillId="0" fontId="7" numFmtId="10" xfId="0" applyAlignment="1" applyBorder="1" applyFont="1" applyNumberFormat="1">
      <alignment horizontal="center" vertical="bottom"/>
    </xf>
    <xf borderId="18" fillId="6" fontId="3" numFmtId="0" xfId="0" applyAlignment="1" applyBorder="1" applyFill="1" applyFont="1">
      <alignment vertical="bottom"/>
    </xf>
    <xf borderId="19" fillId="6" fontId="3" numFmtId="0" xfId="0" applyAlignment="1" applyBorder="1" applyFont="1">
      <alignment vertical="bottom"/>
    </xf>
    <xf borderId="22" fillId="0" fontId="7" numFmtId="3" xfId="0" applyAlignment="1" applyBorder="1" applyFont="1" applyNumberFormat="1">
      <alignment horizontal="center" vertical="bottom"/>
    </xf>
    <xf borderId="23" fillId="0" fontId="7" numFmtId="10" xfId="0" applyAlignment="1" applyBorder="1" applyFont="1" applyNumberFormat="1">
      <alignment horizontal="center" vertical="bottom"/>
    </xf>
    <xf borderId="10" fillId="6" fontId="3" numFmtId="0" xfId="0" applyAlignment="1" applyBorder="1" applyFont="1">
      <alignment vertical="bottom"/>
    </xf>
    <xf borderId="15" fillId="5" fontId="7" numFmtId="49" xfId="0" applyAlignment="1" applyBorder="1" applyFont="1" applyNumberFormat="1">
      <alignment vertical="bottom"/>
    </xf>
    <xf borderId="8" fillId="5" fontId="7" numFmtId="3" xfId="0" applyAlignment="1" applyBorder="1" applyFont="1" applyNumberFormat="1">
      <alignment horizontal="center" vertical="bottom"/>
    </xf>
    <xf borderId="24" fillId="5" fontId="7" numFmtId="3" xfId="0" applyAlignment="1" applyBorder="1" applyFont="1" applyNumberFormat="1">
      <alignment horizontal="center" vertical="bottom"/>
    </xf>
    <xf borderId="17" fillId="5" fontId="7" numFmtId="10" xfId="0" applyAlignment="1" applyBorder="1" applyFont="1" applyNumberFormat="1">
      <alignment horizontal="center" vertical="bottom"/>
    </xf>
    <xf borderId="16" fillId="5" fontId="7" numFmtId="10" xfId="0" applyAlignment="1" applyBorder="1" applyFont="1" applyNumberFormat="1">
      <alignment horizontal="center" vertical="bottom"/>
    </xf>
    <xf borderId="25" fillId="6" fontId="3" numFmtId="0" xfId="0" applyAlignment="1" applyBorder="1" applyFont="1">
      <alignment vertical="bottom"/>
    </xf>
    <xf borderId="7" fillId="7" fontId="7" numFmtId="49" xfId="0" applyAlignment="1" applyBorder="1" applyFill="1" applyFont="1" applyNumberFormat="1">
      <alignment vertical="bottom"/>
    </xf>
    <xf borderId="15" fillId="7" fontId="3" numFmtId="0" xfId="0" applyAlignment="1" applyBorder="1" applyFont="1">
      <alignment vertical="bottom"/>
    </xf>
    <xf borderId="26" fillId="7" fontId="7" numFmtId="3" xfId="0" applyAlignment="1" applyBorder="1" applyFont="1" applyNumberFormat="1">
      <alignment horizontal="center" vertical="bottom"/>
    </xf>
    <xf borderId="27" fillId="7" fontId="7" numFmtId="3" xfId="0" applyAlignment="1" applyBorder="1" applyFont="1" applyNumberFormat="1">
      <alignment horizontal="center" vertical="bottom"/>
    </xf>
    <xf borderId="26" fillId="7" fontId="7" numFmtId="10" xfId="0" applyAlignment="1" applyBorder="1" applyFont="1" applyNumberFormat="1">
      <alignment horizontal="center" vertical="bottom"/>
    </xf>
    <xf borderId="27" fillId="7" fontId="7" numFmtId="10" xfId="0" applyAlignment="1" applyBorder="1" applyFont="1" applyNumberFormat="1">
      <alignment horizontal="center" vertical="bottom"/>
    </xf>
    <xf borderId="28" fillId="0" fontId="7" numFmtId="3" xfId="0" applyAlignment="1" applyBorder="1" applyFont="1" applyNumberFormat="1">
      <alignment horizontal="center" vertical="bottom"/>
    </xf>
    <xf borderId="28" fillId="0" fontId="7" numFmtId="10" xfId="0" applyAlignment="1" applyBorder="1" applyFont="1" applyNumberFormat="1">
      <alignment horizontal="center" vertical="bottom"/>
    </xf>
    <xf borderId="29" fillId="0" fontId="7" numFmtId="3" xfId="0" applyAlignment="1" applyBorder="1" applyFont="1" applyNumberFormat="1">
      <alignment horizontal="center" vertical="bottom"/>
    </xf>
    <xf borderId="16" fillId="0" fontId="7" numFmtId="10" xfId="0" applyAlignment="1" applyBorder="1" applyFont="1" applyNumberFormat="1">
      <alignment horizontal="center" vertical="bottom"/>
    </xf>
    <xf borderId="30" fillId="0" fontId="7" numFmtId="10" xfId="0" applyAlignment="1" applyBorder="1" applyFont="1" applyNumberFormat="1">
      <alignment horizontal="center" vertical="bottom"/>
    </xf>
    <xf borderId="31" fillId="5" fontId="7" numFmtId="10" xfId="0" applyAlignment="1" applyBorder="1" applyFont="1" applyNumberFormat="1">
      <alignment horizontal="center" vertical="bottom"/>
    </xf>
    <xf borderId="32" fillId="5" fontId="7" numFmtId="10" xfId="0" applyAlignment="1" applyBorder="1" applyFont="1" applyNumberFormat="1">
      <alignment horizontal="center" vertical="bottom"/>
    </xf>
    <xf borderId="33" fillId="5" fontId="7" numFmtId="10" xfId="0" applyAlignment="1" applyBorder="1" applyFont="1" applyNumberFormat="1">
      <alignment horizontal="center" vertical="bottom"/>
    </xf>
    <xf borderId="22" fillId="0" fontId="7" numFmtId="10" xfId="0" applyAlignment="1" applyBorder="1" applyFont="1" applyNumberFormat="1">
      <alignment horizontal="center" vertical="bottom"/>
    </xf>
    <xf borderId="34" fillId="5" fontId="7" numFmtId="10" xfId="0" applyAlignment="1" applyBorder="1" applyFont="1" applyNumberFormat="1">
      <alignment horizontal="center" vertical="bottom"/>
    </xf>
    <xf borderId="35" fillId="0" fontId="7" numFmtId="10" xfId="0" applyAlignment="1" applyBorder="1" applyFont="1" applyNumberFormat="1">
      <alignment horizontal="center" vertical="bottom"/>
    </xf>
    <xf borderId="10" fillId="7" fontId="3" numFmtId="0" xfId="0" applyAlignment="1" applyBorder="1" applyFont="1">
      <alignment vertical="bottom"/>
    </xf>
    <xf borderId="36" fillId="4" fontId="7" numFmtId="49" xfId="0" applyAlignment="1" applyBorder="1" applyFont="1" applyNumberFormat="1">
      <alignment vertical="bottom"/>
    </xf>
    <xf borderId="29" fillId="0" fontId="7" numFmtId="10" xfId="0" applyAlignment="1" applyBorder="1" applyFont="1" applyNumberFormat="1">
      <alignment horizontal="center" vertical="bottom"/>
    </xf>
    <xf borderId="8" fillId="5" fontId="7" numFmtId="10" xfId="0" applyAlignment="1" applyBorder="1" applyFont="1" applyNumberFormat="1">
      <alignment horizontal="center" vertical="bottom"/>
    </xf>
    <xf borderId="24" fillId="5" fontId="7" numFmtId="10" xfId="0" applyAlignment="1" applyBorder="1" applyFont="1" applyNumberFormat="1">
      <alignment horizontal="center" vertical="bottom"/>
    </xf>
    <xf borderId="37" fillId="6" fontId="3" numFmtId="0" xfId="0" applyAlignment="1" applyBorder="1" applyFont="1">
      <alignment vertical="bottom"/>
    </xf>
    <xf borderId="38" fillId="7" fontId="7" numFmtId="49" xfId="0" applyAlignment="1" applyBorder="1" applyFont="1" applyNumberFormat="1">
      <alignment vertical="bottom"/>
    </xf>
    <xf borderId="8" fillId="7" fontId="3" numFmtId="0" xfId="0" applyAlignment="1" applyBorder="1" applyFont="1">
      <alignment vertical="bottom"/>
    </xf>
    <xf borderId="8" fillId="7" fontId="7" numFmtId="3" xfId="0" applyAlignment="1" applyBorder="1" applyFont="1" applyNumberFormat="1">
      <alignment horizontal="center" vertical="bottom"/>
    </xf>
    <xf borderId="8" fillId="7" fontId="7" numFmtId="10" xfId="0" applyAlignment="1" applyBorder="1" applyFont="1" applyNumberFormat="1">
      <alignment horizontal="center" vertical="bottom"/>
    </xf>
    <xf borderId="6" fillId="0" fontId="4" numFmtId="0" xfId="0" applyAlignment="1" applyBorder="1" applyFont="1">
      <alignment vertical="bottom"/>
    </xf>
    <xf borderId="39" fillId="2" fontId="1" numFmtId="49" xfId="0" applyAlignment="1" applyBorder="1" applyFont="1" applyNumberFormat="1">
      <alignment horizontal="center" vertical="bottom"/>
    </xf>
    <xf borderId="40" fillId="0" fontId="2" numFmtId="0" xfId="0" applyBorder="1" applyFont="1"/>
    <xf borderId="4" fillId="0" fontId="2" numFmtId="0" xfId="0" applyBorder="1" applyFont="1"/>
    <xf borderId="6" fillId="8" fontId="5" numFmtId="49" xfId="0" applyAlignment="1" applyBorder="1" applyFill="1" applyFont="1" applyNumberFormat="1">
      <alignment horizontal="center" vertical="bottom"/>
    </xf>
    <xf borderId="5" fillId="0" fontId="2" numFmtId="0" xfId="0" applyBorder="1" applyFont="1"/>
    <xf borderId="38" fillId="0" fontId="3" numFmtId="0" xfId="0" applyAlignment="1" applyBorder="1" applyFont="1">
      <alignment vertical="bottom"/>
    </xf>
    <xf borderId="0" fillId="8" fontId="5" numFmtId="49" xfId="0" applyAlignment="1" applyFont="1" applyNumberFormat="1">
      <alignment horizontal="center" vertical="bottom"/>
    </xf>
    <xf borderId="6" fillId="8" fontId="8" numFmtId="49" xfId="0" applyAlignment="1" applyBorder="1" applyFont="1" applyNumberFormat="1">
      <alignment horizontal="center" vertical="bottom"/>
    </xf>
    <xf borderId="41" fillId="8" fontId="8" numFmtId="49" xfId="0" applyAlignment="1" applyBorder="1" applyFont="1" applyNumberFormat="1">
      <alignment horizontal="center" vertical="bottom"/>
    </xf>
    <xf borderId="0" fillId="8" fontId="8" numFmtId="49" xfId="0" applyAlignment="1" applyFont="1" applyNumberFormat="1">
      <alignment horizontal="center" vertical="bottom"/>
    </xf>
    <xf borderId="42" fillId="8" fontId="8" numFmtId="49" xfId="0" applyAlignment="1" applyBorder="1" applyFont="1" applyNumberFormat="1">
      <alignment horizontal="center" vertical="bottom"/>
    </xf>
    <xf borderId="43" fillId="8" fontId="6" numFmtId="49" xfId="0" applyAlignment="1" applyBorder="1" applyFont="1" applyNumberFormat="1">
      <alignment vertical="bottom"/>
    </xf>
    <xf borderId="44" fillId="0" fontId="6" numFmtId="3" xfId="0" applyAlignment="1" applyBorder="1" applyFont="1" applyNumberFormat="1">
      <alignment horizontal="center" vertical="bottom"/>
    </xf>
    <xf borderId="45" fillId="8" fontId="6" numFmtId="49" xfId="0" applyAlignment="1" applyBorder="1" applyFont="1" applyNumberFormat="1">
      <alignment vertical="bottom"/>
    </xf>
    <xf borderId="46" fillId="0" fontId="3" numFmtId="0" xfId="0" applyAlignment="1" applyBorder="1" applyFont="1">
      <alignment vertical="bottom"/>
    </xf>
    <xf borderId="8" fillId="0" fontId="3" numFmtId="49" xfId="0" applyAlignment="1" applyBorder="1" applyFont="1" applyNumberFormat="1">
      <alignment vertical="bottom"/>
    </xf>
    <xf borderId="47" fillId="2" fontId="1" numFmtId="49" xfId="0" applyAlignment="1" applyBorder="1" applyFont="1" applyNumberFormat="1">
      <alignment horizontal="center" vertical="bottom"/>
    </xf>
    <xf borderId="48" fillId="0" fontId="2" numFmtId="0" xfId="0" applyBorder="1" applyFont="1"/>
    <xf borderId="49" fillId="0" fontId="2" numFmtId="0" xfId="0" applyBorder="1" applyFont="1"/>
    <xf borderId="50" fillId="0" fontId="3" numFmtId="0" xfId="0" applyAlignment="1" applyBorder="1" applyFont="1">
      <alignment vertical="bottom"/>
    </xf>
    <xf borderId="49" fillId="0" fontId="3" numFmtId="0" xfId="0" applyAlignment="1" applyBorder="1" applyFont="1">
      <alignment vertical="bottom"/>
    </xf>
    <xf borderId="51" fillId="0" fontId="5" numFmtId="49" xfId="0" applyAlignment="1" applyBorder="1" applyFont="1" applyNumberFormat="1">
      <alignment vertical="bottom"/>
    </xf>
    <xf borderId="42" fillId="0" fontId="5" numFmtId="49" xfId="0" applyAlignment="1" applyBorder="1" applyFont="1" applyNumberFormat="1">
      <alignment horizontal="center" vertical="bottom"/>
    </xf>
    <xf borderId="52" fillId="0" fontId="3" numFmtId="0" xfId="0" applyAlignment="1" applyBorder="1" applyFont="1">
      <alignment vertical="bottom"/>
    </xf>
    <xf borderId="53" fillId="0" fontId="9" numFmtId="49" xfId="0" applyAlignment="1" applyBorder="1" applyFont="1" applyNumberFormat="1">
      <alignment shrinkToFit="0" vertical="bottom" wrapText="0"/>
    </xf>
    <xf borderId="0" fillId="0" fontId="3" numFmtId="0" xfId="0" applyAlignment="1" applyFont="1">
      <alignment vertical="bottom"/>
    </xf>
    <xf borderId="54" fillId="4" fontId="6" numFmtId="49" xfId="0" applyAlignment="1" applyBorder="1" applyFont="1" applyNumberFormat="1">
      <alignment vertical="bottom"/>
    </xf>
    <xf borderId="55" fillId="0" fontId="4" numFmtId="49" xfId="0" applyAlignment="1" applyBorder="1" applyFont="1" applyNumberFormat="1">
      <alignment vertical="bottom"/>
    </xf>
    <xf borderId="54" fillId="8" fontId="5" numFmtId="49" xfId="0" applyAlignment="1" applyBorder="1" applyFont="1" applyNumberFormat="1">
      <alignment vertical="bottom"/>
    </xf>
    <xf borderId="44" fillId="7" fontId="5" numFmtId="3" xfId="0" applyAlignment="1" applyBorder="1" applyFont="1" applyNumberFormat="1">
      <alignment horizontal="center" vertical="bottom"/>
    </xf>
    <xf borderId="56" fillId="7" fontId="5" numFmtId="10" xfId="0" applyAlignment="1" applyBorder="1" applyFont="1" applyNumberFormat="1">
      <alignment horizontal="center" vertical="bottom"/>
    </xf>
    <xf borderId="57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45" fillId="0" fontId="3" numFmtId="0" xfId="0" applyAlignment="1" applyBorder="1" applyFont="1">
      <alignment vertical="bottom"/>
    </xf>
    <xf borderId="58" fillId="0" fontId="5" numFmtId="49" xfId="0" applyAlignment="1" applyBorder="1" applyFont="1" applyNumberFormat="1">
      <alignment vertical="bottom"/>
    </xf>
    <xf borderId="41" fillId="4" fontId="6" numFmtId="49" xfId="0" applyAlignment="1" applyBorder="1" applyFont="1" applyNumberFormat="1">
      <alignment horizontal="center" vertical="bottom"/>
    </xf>
    <xf borderId="56" fillId="4" fontId="6" numFmtId="49" xfId="0" applyAlignment="1" applyBorder="1" applyFont="1" applyNumberFormat="1">
      <alignment horizontal="center" vertical="bottom"/>
    </xf>
    <xf borderId="58" fillId="4" fontId="6" numFmtId="49" xfId="0" applyAlignment="1" applyBorder="1" applyFont="1" applyNumberFormat="1">
      <alignment vertical="bottom"/>
    </xf>
    <xf borderId="45" fillId="4" fontId="6" numFmtId="49" xfId="0" applyAlignment="1" applyBorder="1" applyFont="1" applyNumberFormat="1">
      <alignment vertical="bottom"/>
    </xf>
    <xf borderId="56" fillId="0" fontId="6" numFmtId="10" xfId="0" applyAlignment="1" applyBorder="1" applyFont="1" applyNumberFormat="1">
      <alignment horizontal="center" vertical="bottom"/>
    </xf>
    <xf borderId="59" fillId="0" fontId="6" numFmtId="3" xfId="0" applyAlignment="1" applyBorder="1" applyFont="1" applyNumberFormat="1">
      <alignment horizontal="center" vertical="bottom"/>
    </xf>
    <xf borderId="58" fillId="6" fontId="3" numFmtId="0" xfId="0" applyAlignment="1" applyBorder="1" applyFont="1">
      <alignment vertical="bottom"/>
    </xf>
    <xf borderId="45" fillId="7" fontId="5" numFmtId="49" xfId="0" applyAlignment="1" applyBorder="1" applyFont="1" applyNumberFormat="1">
      <alignment vertical="bottom"/>
    </xf>
    <xf borderId="60" fillId="6" fontId="3" numFmtId="0" xfId="0" applyAlignment="1" applyBorder="1" applyFont="1">
      <alignment vertical="bottom"/>
    </xf>
    <xf borderId="44" fillId="7" fontId="5" numFmtId="49" xfId="0" applyAlignment="1" applyBorder="1" applyFont="1" applyNumberFormat="1">
      <alignment vertical="bottom"/>
    </xf>
    <xf borderId="61" fillId="9" fontId="1" numFmtId="0" xfId="0" applyAlignment="1" applyBorder="1" applyFill="1" applyFont="1">
      <alignment horizontal="center" shrinkToFit="0" wrapText="1"/>
    </xf>
    <xf borderId="62" fillId="9" fontId="1" numFmtId="164" xfId="0" applyAlignment="1" applyBorder="1" applyFont="1" applyNumberFormat="1">
      <alignment horizontal="center" shrinkToFit="0" wrapText="1"/>
    </xf>
    <xf borderId="63" fillId="3" fontId="5" numFmtId="0" xfId="0" applyAlignment="1" applyBorder="1" applyFont="1">
      <alignment horizontal="center" vertical="bottom"/>
    </xf>
    <xf borderId="64" fillId="0" fontId="10" numFmtId="164" xfId="0" applyAlignment="1" applyBorder="1" applyFont="1" applyNumberFormat="1">
      <alignment horizontal="right" shrinkToFit="0" vertical="bottom" wrapText="1"/>
    </xf>
    <xf borderId="0" fillId="10" fontId="5" numFmtId="0" xfId="0" applyAlignment="1" applyFill="1" applyFont="1">
      <alignment vertical="bottom"/>
    </xf>
    <xf borderId="0" fillId="10" fontId="5" numFmtId="164" xfId="0" applyAlignment="1" applyFont="1" applyNumberFormat="1">
      <alignment horizontal="right" vertical="bottom"/>
    </xf>
    <xf borderId="65" fillId="11" fontId="11" numFmtId="0" xfId="0" applyAlignment="1" applyBorder="1" applyFill="1" applyFont="1">
      <alignment horizontal="center" shrinkToFit="0" wrapText="1"/>
    </xf>
    <xf borderId="66" fillId="11" fontId="11" numFmtId="17" xfId="0" applyAlignment="1" applyBorder="1" applyFont="1" applyNumberFormat="1">
      <alignment horizontal="center" shrinkToFit="0" wrapText="1"/>
    </xf>
    <xf borderId="66" fillId="12" fontId="11" numFmtId="17" xfId="0" applyAlignment="1" applyBorder="1" applyFill="1" applyFont="1" applyNumberFormat="1">
      <alignment horizontal="center" shrinkToFit="0" wrapText="1"/>
    </xf>
    <xf borderId="66" fillId="11" fontId="11" numFmtId="49" xfId="0" applyAlignment="1" applyBorder="1" applyFont="1" applyNumberFormat="1">
      <alignment horizontal="center" shrinkToFit="0" wrapText="1"/>
    </xf>
    <xf borderId="67" fillId="11" fontId="11" numFmtId="17" xfId="0" applyAlignment="1" applyBorder="1" applyFont="1" applyNumberFormat="1">
      <alignment horizontal="center" shrinkToFit="0" wrapText="1"/>
    </xf>
    <xf borderId="0" fillId="0" fontId="12" numFmtId="0" xfId="0" applyAlignment="1" applyFont="1">
      <alignment vertical="bottom"/>
    </xf>
    <xf borderId="68" fillId="13" fontId="13" numFmtId="0" xfId="0" applyAlignment="1" applyBorder="1" applyFill="1" applyFont="1">
      <alignment vertical="bottom"/>
    </xf>
    <xf borderId="64" fillId="0" fontId="12" numFmtId="164" xfId="0" applyAlignment="1" applyBorder="1" applyFont="1" applyNumberFormat="1">
      <alignment vertical="bottom"/>
    </xf>
    <xf borderId="69" fillId="14" fontId="13" numFmtId="0" xfId="0" applyAlignment="1" applyBorder="1" applyFill="1" applyFont="1">
      <alignment vertical="bottom"/>
    </xf>
    <xf borderId="64" fillId="15" fontId="10" numFmtId="164" xfId="0" applyAlignment="1" applyBorder="1" applyFill="1" applyFont="1" applyNumberFormat="1">
      <alignment horizontal="right" shrinkToFit="0" vertical="bottom" wrapText="1"/>
    </xf>
    <xf borderId="64" fillId="16" fontId="10" numFmtId="164" xfId="0" applyAlignment="1" applyBorder="1" applyFill="1" applyFont="1" applyNumberFormat="1">
      <alignment horizontal="right" shrinkToFit="0" vertical="bottom" wrapText="1"/>
    </xf>
    <xf borderId="68" fillId="14" fontId="13" numFmtId="0" xfId="0" applyAlignment="1" applyBorder="1" applyFont="1">
      <alignment vertical="bottom"/>
    </xf>
    <xf borderId="70" fillId="0" fontId="12" numFmtId="0" xfId="0" applyAlignment="1" applyBorder="1" applyFont="1">
      <alignment vertical="bottom"/>
    </xf>
    <xf borderId="71" fillId="14" fontId="13" numFmtId="0" xfId="0" applyAlignment="1" applyBorder="1" applyFont="1">
      <alignment vertical="bottom"/>
    </xf>
    <xf borderId="64" fillId="0" fontId="12" numFmtId="0" xfId="0" applyAlignment="1" applyBorder="1" applyFont="1">
      <alignment vertical="bottom"/>
    </xf>
    <xf borderId="64" fillId="17" fontId="10" numFmtId="164" xfId="0" applyAlignment="1" applyBorder="1" applyFill="1" applyFont="1" applyNumberFormat="1">
      <alignment horizontal="right" shrinkToFit="0" vertical="bottom" wrapText="1"/>
    </xf>
    <xf borderId="64" fillId="17" fontId="14" numFmtId="165" xfId="0" applyAlignment="1" applyBorder="1" applyFont="1" applyNumberFormat="1">
      <alignment horizontal="right" shrinkToFit="0" vertical="bottom" wrapText="1"/>
    </xf>
    <xf borderId="64" fillId="0" fontId="12" numFmtId="9" xfId="0" applyAlignment="1" applyBorder="1" applyFont="1" applyNumberFormat="1">
      <alignment vertical="bottom"/>
    </xf>
    <xf borderId="64" fillId="0" fontId="15" numFmtId="9" xfId="0" applyAlignment="1" applyBorder="1" applyFont="1" applyNumberFormat="1">
      <alignment horizontal="right" shrinkToFit="0" vertical="bottom" wrapText="1"/>
    </xf>
    <xf borderId="64" fillId="0" fontId="13" numFmtId="9" xfId="0" applyAlignment="1" applyBorder="1" applyFont="1" applyNumberFormat="1">
      <alignment horizontal="right" shrinkToFit="0" vertical="bottom" wrapText="1"/>
    </xf>
    <xf borderId="72" fillId="11" fontId="11" numFmtId="0" xfId="0" applyAlignment="1" applyBorder="1" applyFont="1">
      <alignment horizontal="center" shrinkToFit="0" wrapText="1"/>
    </xf>
    <xf borderId="73" fillId="11" fontId="11" numFmtId="0" xfId="0" applyAlignment="1" applyBorder="1" applyFont="1">
      <alignment horizontal="center" shrinkToFit="0" wrapText="1"/>
    </xf>
    <xf borderId="74" fillId="11" fontId="11" numFmtId="0" xfId="0" applyAlignment="1" applyBorder="1" applyFont="1">
      <alignment horizontal="center" shrinkToFit="0" wrapText="1"/>
    </xf>
    <xf borderId="75" fillId="0" fontId="16" numFmtId="0" xfId="0" applyAlignment="1" applyBorder="1" applyFont="1">
      <alignment horizontal="center"/>
    </xf>
    <xf borderId="64" fillId="0" fontId="17" numFmtId="0" xfId="0" applyAlignment="1" applyBorder="1" applyFont="1">
      <alignment horizontal="right" vertical="bottom"/>
    </xf>
    <xf borderId="76" fillId="0" fontId="10" numFmtId="164" xfId="0" applyAlignment="1" applyBorder="1" applyFont="1" applyNumberFormat="1">
      <alignment horizontal="right" vertical="bottom"/>
    </xf>
    <xf borderId="77" fillId="0" fontId="10" numFmtId="166" xfId="0" applyAlignment="1" applyBorder="1" applyFont="1" applyNumberFormat="1">
      <alignment horizontal="right" shrinkToFit="0" vertical="bottom" wrapText="1"/>
    </xf>
    <xf borderId="78" fillId="0" fontId="2" numFmtId="0" xfId="0" applyBorder="1" applyFont="1"/>
    <xf borderId="78" fillId="0" fontId="16" numFmtId="0" xfId="0" applyAlignment="1" applyBorder="1" applyFont="1">
      <alignment horizontal="center"/>
    </xf>
    <xf borderId="75" fillId="0" fontId="13" numFmtId="0" xfId="0" applyAlignment="1" applyBorder="1" applyFont="1">
      <alignment horizontal="center"/>
    </xf>
    <xf borderId="79" fillId="0" fontId="17" numFmtId="0" xfId="0" applyAlignment="1" applyBorder="1" applyFont="1">
      <alignment horizontal="right" vertical="bottom"/>
    </xf>
    <xf borderId="80" fillId="0" fontId="10" numFmtId="164" xfId="0" applyAlignment="1" applyBorder="1" applyFont="1" applyNumberFormat="1">
      <alignment horizontal="right" vertical="bottom"/>
    </xf>
    <xf borderId="81" fillId="0" fontId="10" numFmtId="166" xfId="0" applyAlignment="1" applyBorder="1" applyFont="1" applyNumberFormat="1">
      <alignment horizontal="right" shrinkToFit="0" vertical="bottom" wrapText="1"/>
    </xf>
    <xf borderId="75" fillId="0" fontId="13" numFmtId="0" xfId="0" applyAlignment="1" applyBorder="1" applyFont="1">
      <alignment horizontal="center" shrinkToFit="0" wrapText="1"/>
    </xf>
    <xf borderId="82" fillId="0" fontId="12" numFmtId="0" xfId="0" applyAlignment="1" applyBorder="1" applyFont="1">
      <alignment vertical="bottom"/>
    </xf>
    <xf borderId="83" fillId="0" fontId="17" numFmtId="0" xfId="0" applyAlignment="1" applyBorder="1" applyFont="1">
      <alignment horizontal="right" vertical="bottom"/>
    </xf>
    <xf borderId="77" fillId="0" fontId="12" numFmtId="9" xfId="0" applyAlignment="1" applyBorder="1" applyFont="1" applyNumberFormat="1">
      <alignment vertical="bottom"/>
    </xf>
    <xf borderId="84" fillId="9" fontId="12" numFmtId="0" xfId="0" applyAlignment="1" applyBorder="1" applyFont="1">
      <alignment vertical="bottom"/>
    </xf>
    <xf borderId="85" fillId="9" fontId="18" numFmtId="0" xfId="0" applyAlignment="1" applyBorder="1" applyFont="1">
      <alignment vertical="bottom"/>
    </xf>
    <xf borderId="85" fillId="9" fontId="19" numFmtId="164" xfId="0" applyAlignment="1" applyBorder="1" applyFont="1" applyNumberFormat="1">
      <alignment horizontal="right" vertical="bottom"/>
    </xf>
    <xf borderId="81" fillId="9" fontId="12" numFmtId="9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Chart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904875</xdr:colOff>
      <xdr:row>5</xdr:row>
      <xdr:rowOff>114300</xdr:rowOff>
    </xdr:from>
    <xdr:ext cx="3638550" cy="3067050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942975</xdr:colOff>
      <xdr:row>5</xdr:row>
      <xdr:rowOff>114300</xdr:rowOff>
    </xdr:from>
    <xdr:ext cx="3638550" cy="3067050"/>
    <xdr:pic>
      <xdr:nvPicPr>
        <xdr:cNvPr id="0" name="image1.png" title="Immagin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771525</xdr:colOff>
      <xdr:row>8</xdr:row>
      <xdr:rowOff>180975</xdr:rowOff>
    </xdr:from>
    <xdr:ext cx="6791325" cy="3571875"/>
    <xdr:pic>
      <xdr:nvPicPr>
        <xdr:cNvPr id="17999119" name="Chart1" title="Grafico">
          <a:extLst>
            <a:ext uri="GoogleSheetsCustomDataVersion1">
              <go:sheetsCustomData xmlns:go="http://customooxmlschemas.google.com/" pictureOfChart="1"/>
            </a:ext>
          </a:extLst>
        </xdr:cNvPr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6"/>
    </row>
    <row r="2" ht="15.75" customHeigh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/>
      <c r="I2" s="9"/>
      <c r="J2" s="9"/>
      <c r="K2" s="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ht="15.75" customHeight="1">
      <c r="A3" s="10" t="s">
        <v>8</v>
      </c>
      <c r="B3" s="11">
        <v>2278.0</v>
      </c>
      <c r="C3" s="11">
        <v>3240.0</v>
      </c>
      <c r="D3" s="12">
        <v>-0.296913580246914</v>
      </c>
      <c r="E3" s="11">
        <v>30658.0</v>
      </c>
      <c r="F3" s="11">
        <v>38583.0</v>
      </c>
      <c r="G3" s="12">
        <v>-0.205401342560195</v>
      </c>
      <c r="H3" s="9"/>
      <c r="I3" s="9"/>
      <c r="J3" s="9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6"/>
    </row>
    <row r="4" ht="15.75" customHeight="1">
      <c r="A4" s="10" t="s">
        <v>9</v>
      </c>
      <c r="B4" s="11">
        <v>2683.0</v>
      </c>
      <c r="C4" s="11">
        <v>3236.0</v>
      </c>
      <c r="D4" s="12">
        <v>-0.170889987639061</v>
      </c>
      <c r="E4" s="11">
        <v>44876.0</v>
      </c>
      <c r="F4" s="11">
        <v>47471.0</v>
      </c>
      <c r="G4" s="13">
        <v>-0.0546649533399339</v>
      </c>
      <c r="H4" s="9"/>
      <c r="I4" s="9"/>
      <c r="J4" s="9"/>
      <c r="K4" s="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</row>
    <row r="5" ht="15.75" customHeight="1">
      <c r="A5" s="10" t="s">
        <v>10</v>
      </c>
      <c r="B5" s="14">
        <v>4961.0</v>
      </c>
      <c r="C5" s="14">
        <v>6476.0</v>
      </c>
      <c r="D5" s="15">
        <v>-0.233940704138357</v>
      </c>
      <c r="E5" s="14">
        <v>75534.0</v>
      </c>
      <c r="F5" s="14">
        <v>86054.0</v>
      </c>
      <c r="G5" s="15">
        <v>-0.122248820508053</v>
      </c>
      <c r="H5" s="9"/>
      <c r="I5" s="9"/>
      <c r="J5" s="9"/>
      <c r="K5" s="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 ht="15.75" customHeight="1">
      <c r="A6" s="16" t="s">
        <v>11</v>
      </c>
      <c r="B6" s="17" t="s">
        <v>12</v>
      </c>
      <c r="C6" s="17" t="s">
        <v>13</v>
      </c>
      <c r="D6" s="17" t="s">
        <v>14</v>
      </c>
      <c r="E6" s="17" t="s">
        <v>15</v>
      </c>
      <c r="F6" s="17" t="s">
        <v>16</v>
      </c>
      <c r="G6" s="17" t="s">
        <v>17</v>
      </c>
      <c r="H6" s="9"/>
      <c r="I6" s="9"/>
      <c r="J6" s="9"/>
      <c r="K6" s="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ht="15.75" customHeight="1">
      <c r="A7" s="18" t="s">
        <v>18</v>
      </c>
      <c r="B7" s="19">
        <v>71563.0</v>
      </c>
      <c r="C7" s="19">
        <v>64875.0</v>
      </c>
      <c r="D7" s="20">
        <v>0.103090558766859</v>
      </c>
      <c r="E7" s="19">
        <v>868671.0</v>
      </c>
      <c r="F7" s="19">
        <v>1063482.0</v>
      </c>
      <c r="G7" s="21">
        <v>-0.183182225933302</v>
      </c>
      <c r="H7" s="9"/>
      <c r="I7" s="9"/>
      <c r="J7" s="9"/>
      <c r="K7" s="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6"/>
    </row>
    <row r="8" ht="15.75" customHeight="1">
      <c r="A8" s="22"/>
      <c r="B8" s="23"/>
      <c r="C8" s="23"/>
      <c r="D8" s="23"/>
      <c r="E8" s="23"/>
      <c r="F8" s="23"/>
      <c r="G8" s="23"/>
      <c r="H8" s="23"/>
      <c r="I8" s="23"/>
      <c r="J8" s="23"/>
      <c r="K8" s="23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6"/>
    </row>
    <row r="9" ht="15.75" customHeight="1">
      <c r="A9" s="24" t="s">
        <v>19</v>
      </c>
      <c r="B9" s="23"/>
      <c r="C9" s="25"/>
      <c r="D9" s="26" t="s">
        <v>2</v>
      </c>
      <c r="E9" s="26" t="s">
        <v>3</v>
      </c>
      <c r="F9" s="26" t="s">
        <v>20</v>
      </c>
      <c r="G9" s="26" t="s">
        <v>4</v>
      </c>
      <c r="H9" s="26" t="s">
        <v>5</v>
      </c>
      <c r="I9" s="26" t="s">
        <v>6</v>
      </c>
      <c r="J9" s="26" t="s">
        <v>21</v>
      </c>
      <c r="K9" s="27" t="s">
        <v>7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6"/>
    </row>
    <row r="10" ht="15.75" customHeight="1">
      <c r="A10" s="28" t="s">
        <v>22</v>
      </c>
      <c r="B10" s="29" t="s">
        <v>23</v>
      </c>
      <c r="C10" s="30" t="s">
        <v>24</v>
      </c>
      <c r="D10" s="31">
        <v>23.0</v>
      </c>
      <c r="E10" s="31">
        <v>46.0</v>
      </c>
      <c r="F10" s="31">
        <v>-23.0</v>
      </c>
      <c r="G10" s="32">
        <v>-0.5</v>
      </c>
      <c r="H10" s="31">
        <v>316.0</v>
      </c>
      <c r="I10" s="31">
        <v>466.0</v>
      </c>
      <c r="J10" s="31">
        <v>-150.0</v>
      </c>
      <c r="K10" s="32">
        <v>-0.321888412017167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6"/>
    </row>
    <row r="11" ht="15.75" customHeight="1">
      <c r="A11" s="33"/>
      <c r="B11" s="34"/>
      <c r="C11" s="30" t="s">
        <v>25</v>
      </c>
      <c r="D11" s="31">
        <v>341.0</v>
      </c>
      <c r="E11" s="31">
        <v>685.0</v>
      </c>
      <c r="F11" s="31">
        <v>-344.0</v>
      </c>
      <c r="G11" s="32">
        <v>-0.502189781021898</v>
      </c>
      <c r="H11" s="31">
        <v>5120.0</v>
      </c>
      <c r="I11" s="31">
        <v>7431.0</v>
      </c>
      <c r="J11" s="31">
        <v>-2311.0</v>
      </c>
      <c r="K11" s="32">
        <v>-0.310994482573005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6"/>
    </row>
    <row r="12" ht="15.75" customHeight="1">
      <c r="A12" s="33"/>
      <c r="B12" s="34"/>
      <c r="C12" s="30" t="s">
        <v>26</v>
      </c>
      <c r="D12" s="31">
        <v>130.0</v>
      </c>
      <c r="E12" s="31">
        <v>195.0</v>
      </c>
      <c r="F12" s="31">
        <v>-65.0</v>
      </c>
      <c r="G12" s="32">
        <v>-0.333333333333333</v>
      </c>
      <c r="H12" s="31">
        <v>1760.0</v>
      </c>
      <c r="I12" s="31">
        <v>2617.0</v>
      </c>
      <c r="J12" s="31">
        <v>-857.0</v>
      </c>
      <c r="K12" s="32">
        <v>-0.327474207107375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6"/>
    </row>
    <row r="13" ht="15.75" customHeight="1">
      <c r="A13" s="33"/>
      <c r="B13" s="34"/>
      <c r="C13" s="30" t="s">
        <v>27</v>
      </c>
      <c r="D13" s="35">
        <v>36.0</v>
      </c>
      <c r="E13" s="35">
        <v>57.0</v>
      </c>
      <c r="F13" s="35">
        <v>-21.0</v>
      </c>
      <c r="G13" s="36">
        <v>-0.368421052631579</v>
      </c>
      <c r="H13" s="35">
        <v>1320.0</v>
      </c>
      <c r="I13" s="35">
        <v>1055.0</v>
      </c>
      <c r="J13" s="35">
        <v>265.0</v>
      </c>
      <c r="K13" s="36">
        <v>0.251184834123223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6"/>
    </row>
    <row r="14" ht="15.75" customHeight="1">
      <c r="A14" s="33"/>
      <c r="B14" s="37"/>
      <c r="C14" s="38" t="s">
        <v>23</v>
      </c>
      <c r="D14" s="39">
        <v>530.0</v>
      </c>
      <c r="E14" s="39">
        <v>983.0</v>
      </c>
      <c r="F14" s="40">
        <v>-453.0</v>
      </c>
      <c r="G14" s="41">
        <v>-0.460834181078332</v>
      </c>
      <c r="H14" s="39">
        <v>8516.0</v>
      </c>
      <c r="I14" s="39">
        <v>11569.0</v>
      </c>
      <c r="J14" s="40">
        <v>-3053.0</v>
      </c>
      <c r="K14" s="42">
        <v>-0.263894891520443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</row>
    <row r="15" ht="15.75" customHeight="1">
      <c r="A15" s="33"/>
      <c r="B15" s="29" t="s">
        <v>28</v>
      </c>
      <c r="C15" s="30" t="s">
        <v>29</v>
      </c>
      <c r="D15" s="31">
        <v>181.0</v>
      </c>
      <c r="E15" s="31">
        <v>202.0</v>
      </c>
      <c r="F15" s="31">
        <v>-21.0</v>
      </c>
      <c r="G15" s="32">
        <v>-0.103960396039604</v>
      </c>
      <c r="H15" s="31">
        <v>2405.0</v>
      </c>
      <c r="I15" s="31">
        <v>2426.0</v>
      </c>
      <c r="J15" s="31">
        <v>-21.0</v>
      </c>
      <c r="K15" s="32">
        <v>-0.00865622423742786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6"/>
    </row>
    <row r="16" ht="15.75" customHeight="1">
      <c r="A16" s="33"/>
      <c r="B16" s="34"/>
      <c r="C16" s="30" t="s">
        <v>30</v>
      </c>
      <c r="D16" s="31">
        <v>35.0</v>
      </c>
      <c r="E16" s="31">
        <v>53.0</v>
      </c>
      <c r="F16" s="31">
        <v>-18.0</v>
      </c>
      <c r="G16" s="32">
        <v>-0.339622641509434</v>
      </c>
      <c r="H16" s="31">
        <v>541.0</v>
      </c>
      <c r="I16" s="31">
        <v>670.0</v>
      </c>
      <c r="J16" s="31">
        <v>-129.0</v>
      </c>
      <c r="K16" s="32">
        <v>-0.192537313432836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6"/>
    </row>
    <row r="17" ht="15.75" customHeight="1">
      <c r="A17" s="33"/>
      <c r="B17" s="34"/>
      <c r="C17" s="30" t="s">
        <v>31</v>
      </c>
      <c r="D17" s="31">
        <v>347.0</v>
      </c>
      <c r="E17" s="31">
        <v>485.0</v>
      </c>
      <c r="F17" s="31">
        <v>-138.0</v>
      </c>
      <c r="G17" s="32">
        <v>-0.284536082474227</v>
      </c>
      <c r="H17" s="31">
        <v>5399.0</v>
      </c>
      <c r="I17" s="31">
        <v>7735.0</v>
      </c>
      <c r="J17" s="31">
        <v>-2336.0</v>
      </c>
      <c r="K17" s="32">
        <v>-0.302003878474467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/>
    </row>
    <row r="18" ht="15.75" customHeight="1">
      <c r="A18" s="33"/>
      <c r="B18" s="34"/>
      <c r="C18" s="30" t="s">
        <v>32</v>
      </c>
      <c r="D18" s="35">
        <v>172.0</v>
      </c>
      <c r="E18" s="35">
        <v>487.0</v>
      </c>
      <c r="F18" s="35">
        <v>-315.0</v>
      </c>
      <c r="G18" s="36">
        <v>-0.646817248459959</v>
      </c>
      <c r="H18" s="35">
        <v>2411.0</v>
      </c>
      <c r="I18" s="35">
        <v>3521.0</v>
      </c>
      <c r="J18" s="35">
        <v>-1110.0</v>
      </c>
      <c r="K18" s="36">
        <v>-0.315251349048566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6"/>
    </row>
    <row r="19" ht="15.75" customHeight="1">
      <c r="A19" s="33"/>
      <c r="B19" s="37"/>
      <c r="C19" s="38" t="s">
        <v>28</v>
      </c>
      <c r="D19" s="39">
        <v>735.0</v>
      </c>
      <c r="E19" s="39">
        <v>1227.0</v>
      </c>
      <c r="F19" s="40">
        <v>-492.0</v>
      </c>
      <c r="G19" s="41">
        <v>-0.400977995110024</v>
      </c>
      <c r="H19" s="39">
        <v>10756.0</v>
      </c>
      <c r="I19" s="39">
        <v>14352.0</v>
      </c>
      <c r="J19" s="40">
        <v>-3596.0</v>
      </c>
      <c r="K19" s="42">
        <v>-0.250557413600892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6"/>
    </row>
    <row r="20" ht="15.75" customHeight="1">
      <c r="A20" s="33"/>
      <c r="B20" s="29" t="s">
        <v>33</v>
      </c>
      <c r="C20" s="30" t="s">
        <v>34</v>
      </c>
      <c r="D20" s="31">
        <v>276.0</v>
      </c>
      <c r="E20" s="31">
        <v>280.0</v>
      </c>
      <c r="F20" s="31">
        <v>-4.0</v>
      </c>
      <c r="G20" s="32">
        <v>-0.0142857142857143</v>
      </c>
      <c r="H20" s="31">
        <v>3428.0</v>
      </c>
      <c r="I20" s="31">
        <v>3710.0</v>
      </c>
      <c r="J20" s="31">
        <v>-282.0</v>
      </c>
      <c r="K20" s="32">
        <v>-0.076010781671159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6"/>
    </row>
    <row r="21" ht="15.75" customHeight="1">
      <c r="A21" s="33"/>
      <c r="B21" s="34"/>
      <c r="C21" s="30" t="s">
        <v>35</v>
      </c>
      <c r="D21" s="31">
        <v>40.0</v>
      </c>
      <c r="E21" s="31">
        <v>68.0</v>
      </c>
      <c r="F21" s="31">
        <v>-28.0</v>
      </c>
      <c r="G21" s="32">
        <v>-0.411764705882353</v>
      </c>
      <c r="H21" s="31">
        <v>601.0</v>
      </c>
      <c r="I21" s="31">
        <v>700.0</v>
      </c>
      <c r="J21" s="31">
        <v>-99.0</v>
      </c>
      <c r="K21" s="32">
        <v>-0.141428571428571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6"/>
    </row>
    <row r="22" ht="15.75" customHeight="1">
      <c r="A22" s="33"/>
      <c r="B22" s="34"/>
      <c r="C22" s="30" t="s">
        <v>36</v>
      </c>
      <c r="D22" s="31">
        <v>344.0</v>
      </c>
      <c r="E22" s="31">
        <v>264.0</v>
      </c>
      <c r="F22" s="31">
        <v>80.0</v>
      </c>
      <c r="G22" s="32">
        <v>0.303030303030303</v>
      </c>
      <c r="H22" s="31">
        <v>3000.0</v>
      </c>
      <c r="I22" s="31">
        <v>3885.0</v>
      </c>
      <c r="J22" s="31">
        <v>-885.0</v>
      </c>
      <c r="K22" s="32">
        <v>-0.227799227799228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6"/>
    </row>
    <row r="23" ht="15.75" customHeight="1">
      <c r="A23" s="33"/>
      <c r="B23" s="34"/>
      <c r="C23" s="30" t="s">
        <v>37</v>
      </c>
      <c r="D23" s="35">
        <v>16.0</v>
      </c>
      <c r="E23" s="35">
        <v>36.0</v>
      </c>
      <c r="F23" s="35">
        <v>-20.0</v>
      </c>
      <c r="G23" s="36">
        <v>-0.555555555555556</v>
      </c>
      <c r="H23" s="35">
        <v>384.0</v>
      </c>
      <c r="I23" s="35">
        <v>322.0</v>
      </c>
      <c r="J23" s="35">
        <v>62.0</v>
      </c>
      <c r="K23" s="36">
        <v>0.192546583850932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6"/>
    </row>
    <row r="24" ht="15.75" customHeight="1">
      <c r="A24" s="33"/>
      <c r="B24" s="37"/>
      <c r="C24" s="38" t="s">
        <v>33</v>
      </c>
      <c r="D24" s="39">
        <v>676.0</v>
      </c>
      <c r="E24" s="39">
        <v>648.0</v>
      </c>
      <c r="F24" s="40">
        <v>28.0</v>
      </c>
      <c r="G24" s="41">
        <v>0.0432098765432099</v>
      </c>
      <c r="H24" s="39">
        <v>7413.0</v>
      </c>
      <c r="I24" s="39">
        <v>8617.0</v>
      </c>
      <c r="J24" s="40">
        <v>-1204.0</v>
      </c>
      <c r="K24" s="42">
        <v>-0.139723801787165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6"/>
    </row>
    <row r="25" ht="15.75" customHeight="1">
      <c r="A25" s="33"/>
      <c r="B25" s="29" t="s">
        <v>38</v>
      </c>
      <c r="C25" s="30" t="s">
        <v>39</v>
      </c>
      <c r="D25" s="31">
        <v>48.0</v>
      </c>
      <c r="E25" s="31">
        <v>47.0</v>
      </c>
      <c r="F25" s="31">
        <v>1.0</v>
      </c>
      <c r="G25" s="32">
        <v>0.0212765957446809</v>
      </c>
      <c r="H25" s="31">
        <v>485.0</v>
      </c>
      <c r="I25" s="31">
        <v>461.0</v>
      </c>
      <c r="J25" s="31">
        <v>24.0</v>
      </c>
      <c r="K25" s="32">
        <v>0.052060737527115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6"/>
    </row>
    <row r="26" ht="15.75" customHeight="1">
      <c r="A26" s="33"/>
      <c r="B26" s="34"/>
      <c r="C26" s="30" t="s">
        <v>40</v>
      </c>
      <c r="D26" s="31">
        <v>5.0</v>
      </c>
      <c r="E26" s="31">
        <v>6.0</v>
      </c>
      <c r="F26" s="31">
        <v>-1.0</v>
      </c>
      <c r="G26" s="32">
        <v>-0.166666666666667</v>
      </c>
      <c r="H26" s="31">
        <v>65.0</v>
      </c>
      <c r="I26" s="31">
        <v>52.0</v>
      </c>
      <c r="J26" s="31">
        <v>13.0</v>
      </c>
      <c r="K26" s="32">
        <v>0.25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6"/>
    </row>
    <row r="27" ht="15.75" customHeight="1">
      <c r="A27" s="33"/>
      <c r="B27" s="34"/>
      <c r="C27" s="30" t="s">
        <v>41</v>
      </c>
      <c r="D27" s="31">
        <v>9.0</v>
      </c>
      <c r="E27" s="31">
        <v>10.0</v>
      </c>
      <c r="F27" s="31">
        <v>-1.0</v>
      </c>
      <c r="G27" s="32">
        <v>-0.1</v>
      </c>
      <c r="H27" s="31">
        <v>130.0</v>
      </c>
      <c r="I27" s="31">
        <v>121.0</v>
      </c>
      <c r="J27" s="31">
        <v>9.0</v>
      </c>
      <c r="K27" s="32">
        <v>0.0743801652892562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6"/>
    </row>
    <row r="28" ht="15.75" customHeight="1">
      <c r="A28" s="33"/>
      <c r="B28" s="34"/>
      <c r="C28" s="30" t="s">
        <v>42</v>
      </c>
      <c r="D28" s="31">
        <v>25.0</v>
      </c>
      <c r="E28" s="31">
        <v>25.0</v>
      </c>
      <c r="F28" s="31">
        <v>0.0</v>
      </c>
      <c r="G28" s="32">
        <v>0.0</v>
      </c>
      <c r="H28" s="31">
        <v>334.0</v>
      </c>
      <c r="I28" s="31">
        <v>329.0</v>
      </c>
      <c r="J28" s="31">
        <v>5.0</v>
      </c>
      <c r="K28" s="32">
        <v>0.0151975683890578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6"/>
    </row>
    <row r="29" ht="15.75" customHeight="1">
      <c r="A29" s="33"/>
      <c r="B29" s="34"/>
      <c r="C29" s="30" t="s">
        <v>43</v>
      </c>
      <c r="D29" s="31">
        <v>73.0</v>
      </c>
      <c r="E29" s="31">
        <v>80.0</v>
      </c>
      <c r="F29" s="31">
        <v>-7.0</v>
      </c>
      <c r="G29" s="32">
        <v>-0.0875</v>
      </c>
      <c r="H29" s="31">
        <v>938.0</v>
      </c>
      <c r="I29" s="31">
        <v>841.0</v>
      </c>
      <c r="J29" s="31">
        <v>97.0</v>
      </c>
      <c r="K29" s="32">
        <v>0.115338882282996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6"/>
    </row>
    <row r="30" ht="15.75" customHeight="1">
      <c r="A30" s="33"/>
      <c r="B30" s="34"/>
      <c r="C30" s="30" t="s">
        <v>44</v>
      </c>
      <c r="D30" s="35">
        <v>41.0</v>
      </c>
      <c r="E30" s="35">
        <v>54.0</v>
      </c>
      <c r="F30" s="35">
        <v>-13.0</v>
      </c>
      <c r="G30" s="36">
        <v>-0.240740740740741</v>
      </c>
      <c r="H30" s="35">
        <v>709.0</v>
      </c>
      <c r="I30" s="35">
        <v>746.0</v>
      </c>
      <c r="J30" s="35">
        <v>-37.0</v>
      </c>
      <c r="K30" s="36">
        <v>-0.049597855227882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</row>
    <row r="31" ht="15.75" customHeight="1">
      <c r="A31" s="33"/>
      <c r="B31" s="37"/>
      <c r="C31" s="38" t="s">
        <v>38</v>
      </c>
      <c r="D31" s="39">
        <v>201.0</v>
      </c>
      <c r="E31" s="39">
        <v>222.0</v>
      </c>
      <c r="F31" s="40">
        <v>-21.0</v>
      </c>
      <c r="G31" s="41">
        <v>-0.0945945945945946</v>
      </c>
      <c r="H31" s="39">
        <v>2661.0</v>
      </c>
      <c r="I31" s="39">
        <v>2550.0</v>
      </c>
      <c r="J31" s="40">
        <v>111.0</v>
      </c>
      <c r="K31" s="42">
        <v>0.0435294117647059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6"/>
    </row>
    <row r="32" ht="15.75" customHeight="1">
      <c r="A32" s="33"/>
      <c r="B32" s="29" t="s">
        <v>45</v>
      </c>
      <c r="C32" s="30" t="s">
        <v>46</v>
      </c>
      <c r="D32" s="31">
        <v>36.0</v>
      </c>
      <c r="E32" s="31">
        <v>61.0</v>
      </c>
      <c r="F32" s="31">
        <v>-25.0</v>
      </c>
      <c r="G32" s="32">
        <v>-0.409836065573771</v>
      </c>
      <c r="H32" s="31">
        <v>416.0</v>
      </c>
      <c r="I32" s="31">
        <v>551.0</v>
      </c>
      <c r="J32" s="31">
        <v>-135.0</v>
      </c>
      <c r="K32" s="32">
        <v>-0.245009074410163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6"/>
    </row>
    <row r="33" ht="15.75" customHeight="1">
      <c r="A33" s="33"/>
      <c r="B33" s="34"/>
      <c r="C33" s="30" t="s">
        <v>47</v>
      </c>
      <c r="D33" s="35">
        <v>100.0</v>
      </c>
      <c r="E33" s="35">
        <v>99.0</v>
      </c>
      <c r="F33" s="35">
        <v>1.0</v>
      </c>
      <c r="G33" s="36">
        <v>0.0101010101010101</v>
      </c>
      <c r="H33" s="35">
        <v>896.0</v>
      </c>
      <c r="I33" s="35">
        <v>944.0</v>
      </c>
      <c r="J33" s="35">
        <v>-48.0</v>
      </c>
      <c r="K33" s="36">
        <v>-0.0508474576271186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6"/>
    </row>
    <row r="34" ht="15.75" customHeight="1">
      <c r="A34" s="33"/>
      <c r="B34" s="37"/>
      <c r="C34" s="38" t="s">
        <v>45</v>
      </c>
      <c r="D34" s="39">
        <v>136.0</v>
      </c>
      <c r="E34" s="39">
        <v>160.0</v>
      </c>
      <c r="F34" s="40">
        <v>-24.0</v>
      </c>
      <c r="G34" s="41">
        <v>-0.15</v>
      </c>
      <c r="H34" s="39">
        <v>1312.0</v>
      </c>
      <c r="I34" s="39">
        <v>1495.0</v>
      </c>
      <c r="J34" s="40">
        <v>-183.0</v>
      </c>
      <c r="K34" s="42">
        <v>-0.122408026755853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6"/>
    </row>
    <row r="35" ht="15.75" customHeight="1">
      <c r="A35" s="43"/>
      <c r="B35" s="44" t="s">
        <v>48</v>
      </c>
      <c r="C35" s="45"/>
      <c r="D35" s="46">
        <v>2278.0</v>
      </c>
      <c r="E35" s="46">
        <v>3240.0</v>
      </c>
      <c r="F35" s="47">
        <v>-962.0</v>
      </c>
      <c r="G35" s="48">
        <v>-0.296913580246914</v>
      </c>
      <c r="H35" s="46">
        <v>30658.0</v>
      </c>
      <c r="I35" s="46">
        <v>38583.0</v>
      </c>
      <c r="J35" s="47">
        <v>-7925.0</v>
      </c>
      <c r="K35" s="49">
        <v>-0.205401342560195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6"/>
    </row>
    <row r="36" ht="15.75" customHeight="1">
      <c r="A36" s="28" t="s">
        <v>49</v>
      </c>
      <c r="B36" s="29" t="s">
        <v>23</v>
      </c>
      <c r="C36" s="30" t="s">
        <v>24</v>
      </c>
      <c r="D36" s="50">
        <v>30.0</v>
      </c>
      <c r="E36" s="50">
        <v>39.0</v>
      </c>
      <c r="F36" s="35">
        <v>-9.0</v>
      </c>
      <c r="G36" s="51">
        <v>-0.230769230769231</v>
      </c>
      <c r="H36" s="52">
        <v>375.0</v>
      </c>
      <c r="I36" s="52">
        <v>601.0</v>
      </c>
      <c r="J36" s="35">
        <v>-226.0</v>
      </c>
      <c r="K36" s="53">
        <v>-0.37603993344426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6"/>
    </row>
    <row r="37" ht="15.75" customHeight="1">
      <c r="A37" s="33"/>
      <c r="B37" s="34"/>
      <c r="C37" s="30" t="s">
        <v>25</v>
      </c>
      <c r="D37" s="31">
        <v>638.0</v>
      </c>
      <c r="E37" s="31">
        <v>465.0</v>
      </c>
      <c r="F37" s="31">
        <v>173.0</v>
      </c>
      <c r="G37" s="32">
        <v>0.372043010752688</v>
      </c>
      <c r="H37" s="31">
        <v>5966.0</v>
      </c>
      <c r="I37" s="31">
        <v>6947.0</v>
      </c>
      <c r="J37" s="31">
        <v>-981.0</v>
      </c>
      <c r="K37" s="32">
        <v>-0.141212033971498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6"/>
    </row>
    <row r="38" ht="15.75" customHeight="1">
      <c r="A38" s="33"/>
      <c r="B38" s="34"/>
      <c r="C38" s="30" t="s">
        <v>26</v>
      </c>
      <c r="D38" s="31">
        <v>122.0</v>
      </c>
      <c r="E38" s="31">
        <v>184.0</v>
      </c>
      <c r="F38" s="31">
        <v>-62.0</v>
      </c>
      <c r="G38" s="32">
        <v>-0.33695652173913</v>
      </c>
      <c r="H38" s="31">
        <v>2764.0</v>
      </c>
      <c r="I38" s="31">
        <v>2758.0</v>
      </c>
      <c r="J38" s="31">
        <v>6.0</v>
      </c>
      <c r="K38" s="32">
        <v>0.00217548948513416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6"/>
    </row>
    <row r="39" ht="15.75" customHeight="1">
      <c r="A39" s="33"/>
      <c r="B39" s="34"/>
      <c r="C39" s="30" t="s">
        <v>27</v>
      </c>
      <c r="D39" s="35">
        <v>43.0</v>
      </c>
      <c r="E39" s="35">
        <v>216.0</v>
      </c>
      <c r="F39" s="35">
        <v>-173.0</v>
      </c>
      <c r="G39" s="54">
        <v>-0.800925925925926</v>
      </c>
      <c r="H39" s="35">
        <v>4837.0</v>
      </c>
      <c r="I39" s="35">
        <v>4603.0</v>
      </c>
      <c r="J39" s="35">
        <v>234.0</v>
      </c>
      <c r="K39" s="36">
        <v>0.0508364110362807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6"/>
    </row>
    <row r="40" ht="15.75" customHeight="1">
      <c r="A40" s="33"/>
      <c r="B40" s="37"/>
      <c r="C40" s="38" t="s">
        <v>23</v>
      </c>
      <c r="D40" s="39">
        <v>833.0</v>
      </c>
      <c r="E40" s="39">
        <v>904.0</v>
      </c>
      <c r="F40" s="40">
        <v>-71.0</v>
      </c>
      <c r="G40" s="55">
        <v>-0.0785398230088496</v>
      </c>
      <c r="H40" s="39">
        <v>13942.0</v>
      </c>
      <c r="I40" s="39">
        <v>14909.0</v>
      </c>
      <c r="J40" s="40">
        <v>-967.0</v>
      </c>
      <c r="K40" s="42">
        <v>-0.0648601515862902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6"/>
    </row>
    <row r="41" ht="15.75" customHeight="1">
      <c r="A41" s="33"/>
      <c r="B41" s="29" t="s">
        <v>28</v>
      </c>
      <c r="C41" s="30" t="s">
        <v>29</v>
      </c>
      <c r="D41" s="31">
        <v>204.0</v>
      </c>
      <c r="E41" s="31">
        <v>175.0</v>
      </c>
      <c r="F41" s="31">
        <v>29.0</v>
      </c>
      <c r="G41" s="32">
        <v>0.165714285714286</v>
      </c>
      <c r="H41" s="31">
        <v>2337.0</v>
      </c>
      <c r="I41" s="31">
        <v>2547.0</v>
      </c>
      <c r="J41" s="31">
        <v>-210.0</v>
      </c>
      <c r="K41" s="32">
        <v>-0.0824499411071849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6"/>
    </row>
    <row r="42" ht="15.75" customHeight="1">
      <c r="A42" s="33"/>
      <c r="B42" s="34"/>
      <c r="C42" s="30" t="s">
        <v>30</v>
      </c>
      <c r="D42" s="31">
        <v>33.0</v>
      </c>
      <c r="E42" s="31">
        <v>31.0</v>
      </c>
      <c r="F42" s="31">
        <v>2.0</v>
      </c>
      <c r="G42" s="32">
        <v>0.0645161290322581</v>
      </c>
      <c r="H42" s="31">
        <v>412.0</v>
      </c>
      <c r="I42" s="31">
        <v>572.0</v>
      </c>
      <c r="J42" s="31">
        <v>-160.0</v>
      </c>
      <c r="K42" s="32">
        <v>-0.27972027972028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6"/>
    </row>
    <row r="43" ht="15.75" customHeight="1">
      <c r="A43" s="33"/>
      <c r="B43" s="34"/>
      <c r="C43" s="30" t="s">
        <v>31</v>
      </c>
      <c r="D43" s="31">
        <v>477.0</v>
      </c>
      <c r="E43" s="31">
        <v>578.0</v>
      </c>
      <c r="F43" s="31">
        <v>-101.0</v>
      </c>
      <c r="G43" s="32">
        <v>-0.174740484429066</v>
      </c>
      <c r="H43" s="31">
        <v>10701.0</v>
      </c>
      <c r="I43" s="31">
        <v>8279.0</v>
      </c>
      <c r="J43" s="31">
        <v>2422.0</v>
      </c>
      <c r="K43" s="32">
        <v>0.29254740910738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6"/>
    </row>
    <row r="44" ht="15.75" customHeight="1">
      <c r="A44" s="33"/>
      <c r="B44" s="34"/>
      <c r="C44" s="30" t="s">
        <v>32</v>
      </c>
      <c r="D44" s="35">
        <v>200.0</v>
      </c>
      <c r="E44" s="35">
        <v>288.0</v>
      </c>
      <c r="F44" s="35">
        <v>-88.0</v>
      </c>
      <c r="G44" s="54">
        <v>-0.305555555555556</v>
      </c>
      <c r="H44" s="35">
        <v>2422.0</v>
      </c>
      <c r="I44" s="35">
        <v>3160.0</v>
      </c>
      <c r="J44" s="35">
        <v>-738.0</v>
      </c>
      <c r="K44" s="54">
        <v>-0.233544303797468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6"/>
    </row>
    <row r="45" ht="15.75" customHeight="1">
      <c r="A45" s="33"/>
      <c r="B45" s="37"/>
      <c r="C45" s="38" t="s">
        <v>28</v>
      </c>
      <c r="D45" s="39">
        <v>914.0</v>
      </c>
      <c r="E45" s="39">
        <v>1072.0</v>
      </c>
      <c r="F45" s="40">
        <v>-158.0</v>
      </c>
      <c r="G45" s="55">
        <v>-0.147388059701493</v>
      </c>
      <c r="H45" s="39">
        <v>15872.0</v>
      </c>
      <c r="I45" s="39">
        <v>14558.0</v>
      </c>
      <c r="J45" s="40">
        <v>1314.0</v>
      </c>
      <c r="K45" s="56">
        <v>0.0902596510509685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6"/>
    </row>
    <row r="46" ht="15.75" customHeight="1">
      <c r="A46" s="33"/>
      <c r="B46" s="29" t="s">
        <v>33</v>
      </c>
      <c r="C46" s="30" t="s">
        <v>34</v>
      </c>
      <c r="D46" s="31">
        <v>187.0</v>
      </c>
      <c r="E46" s="31">
        <v>190.0</v>
      </c>
      <c r="F46" s="31">
        <v>-3.0</v>
      </c>
      <c r="G46" s="32">
        <v>-0.0157894736842105</v>
      </c>
      <c r="H46" s="31">
        <v>2963.0</v>
      </c>
      <c r="I46" s="31">
        <v>2726.0</v>
      </c>
      <c r="J46" s="31">
        <v>237.0</v>
      </c>
      <c r="K46" s="32">
        <v>0.086940572267058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6"/>
    </row>
    <row r="47" ht="15.75" customHeight="1">
      <c r="A47" s="33"/>
      <c r="B47" s="34"/>
      <c r="C47" s="30" t="s">
        <v>35</v>
      </c>
      <c r="D47" s="31">
        <v>37.0</v>
      </c>
      <c r="E47" s="31">
        <v>42.0</v>
      </c>
      <c r="F47" s="31">
        <v>-5.0</v>
      </c>
      <c r="G47" s="32">
        <v>-0.119047619047619</v>
      </c>
      <c r="H47" s="31">
        <v>541.0</v>
      </c>
      <c r="I47" s="31">
        <v>583.0</v>
      </c>
      <c r="J47" s="31">
        <v>-42.0</v>
      </c>
      <c r="K47" s="32">
        <v>-0.072041166380789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6"/>
    </row>
    <row r="48" ht="15.75" customHeight="1">
      <c r="A48" s="33"/>
      <c r="B48" s="34"/>
      <c r="C48" s="30" t="s">
        <v>36</v>
      </c>
      <c r="D48" s="31">
        <v>474.0</v>
      </c>
      <c r="E48" s="31">
        <v>758.0</v>
      </c>
      <c r="F48" s="31">
        <v>-284.0</v>
      </c>
      <c r="G48" s="32">
        <v>-0.37467018469657</v>
      </c>
      <c r="H48" s="31">
        <v>8000.0</v>
      </c>
      <c r="I48" s="31">
        <v>10954.0</v>
      </c>
      <c r="J48" s="31">
        <v>-2954.0</v>
      </c>
      <c r="K48" s="32">
        <v>-0.26967317874749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6"/>
    </row>
    <row r="49" ht="15.75" customHeight="1">
      <c r="A49" s="33"/>
      <c r="B49" s="34"/>
      <c r="C49" s="30" t="s">
        <v>37</v>
      </c>
      <c r="D49" s="35">
        <v>22.0</v>
      </c>
      <c r="E49" s="35">
        <v>24.0</v>
      </c>
      <c r="F49" s="35">
        <v>-2.0</v>
      </c>
      <c r="G49" s="54">
        <v>-0.0833333333333333</v>
      </c>
      <c r="H49" s="35">
        <v>331.0</v>
      </c>
      <c r="I49" s="35">
        <v>395.0</v>
      </c>
      <c r="J49" s="35">
        <v>-64.0</v>
      </c>
      <c r="K49" s="54">
        <v>-0.162025316455696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</row>
    <row r="50" ht="15.75" customHeight="1">
      <c r="A50" s="33"/>
      <c r="B50" s="37"/>
      <c r="C50" s="38" t="s">
        <v>33</v>
      </c>
      <c r="D50" s="39">
        <v>720.0</v>
      </c>
      <c r="E50" s="39">
        <v>1014.0</v>
      </c>
      <c r="F50" s="40">
        <v>-294.0</v>
      </c>
      <c r="G50" s="57">
        <v>-0.289940828402367</v>
      </c>
      <c r="H50" s="39">
        <v>11835.0</v>
      </c>
      <c r="I50" s="39">
        <v>14658.0</v>
      </c>
      <c r="J50" s="40">
        <v>-2823.0</v>
      </c>
      <c r="K50" s="56">
        <v>-0.192591076545231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</row>
    <row r="51" ht="15.75" customHeight="1">
      <c r="A51" s="33"/>
      <c r="B51" s="29" t="s">
        <v>38</v>
      </c>
      <c r="C51" s="30" t="s">
        <v>39</v>
      </c>
      <c r="D51" s="31">
        <v>24.0</v>
      </c>
      <c r="E51" s="31">
        <v>32.0</v>
      </c>
      <c r="F51" s="31">
        <v>-8.0</v>
      </c>
      <c r="G51" s="32">
        <v>-0.25</v>
      </c>
      <c r="H51" s="31">
        <v>356.0</v>
      </c>
      <c r="I51" s="31">
        <v>407.0</v>
      </c>
      <c r="J51" s="31">
        <v>-51.0</v>
      </c>
      <c r="K51" s="32">
        <v>-0.125307125307125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</row>
    <row r="52" ht="15.75" customHeight="1">
      <c r="A52" s="33"/>
      <c r="B52" s="34"/>
      <c r="C52" s="30" t="s">
        <v>40</v>
      </c>
      <c r="D52" s="31">
        <v>1.0</v>
      </c>
      <c r="E52" s="31">
        <v>9.0</v>
      </c>
      <c r="F52" s="31">
        <v>-8.0</v>
      </c>
      <c r="G52" s="32">
        <v>-0.888888888888889</v>
      </c>
      <c r="H52" s="31">
        <v>47.0</v>
      </c>
      <c r="I52" s="31">
        <v>59.0</v>
      </c>
      <c r="J52" s="31">
        <v>-12.0</v>
      </c>
      <c r="K52" s="32">
        <v>-0.203389830508475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</row>
    <row r="53" ht="15.75" customHeight="1">
      <c r="A53" s="33"/>
      <c r="B53" s="34"/>
      <c r="C53" s="30" t="s">
        <v>41</v>
      </c>
      <c r="D53" s="31">
        <v>3.0</v>
      </c>
      <c r="E53" s="31">
        <v>4.0</v>
      </c>
      <c r="F53" s="31">
        <v>-1.0</v>
      </c>
      <c r="G53" s="32">
        <v>-0.25</v>
      </c>
      <c r="H53" s="31">
        <v>81.0</v>
      </c>
      <c r="I53" s="31">
        <v>99.0</v>
      </c>
      <c r="J53" s="31">
        <v>-18.0</v>
      </c>
      <c r="K53" s="32">
        <v>-0.181818181818182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6"/>
    </row>
    <row r="54" ht="15.75" customHeight="1">
      <c r="A54" s="33"/>
      <c r="B54" s="34"/>
      <c r="C54" s="30" t="s">
        <v>42</v>
      </c>
      <c r="D54" s="31">
        <v>23.0</v>
      </c>
      <c r="E54" s="31">
        <v>32.0</v>
      </c>
      <c r="F54" s="31">
        <v>-9.0</v>
      </c>
      <c r="G54" s="32">
        <v>-0.28125</v>
      </c>
      <c r="H54" s="31">
        <v>308.0</v>
      </c>
      <c r="I54" s="31">
        <v>301.0</v>
      </c>
      <c r="J54" s="31">
        <v>7.0</v>
      </c>
      <c r="K54" s="32">
        <v>0.0232558139534884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6"/>
    </row>
    <row r="55" ht="15.75" customHeight="1">
      <c r="A55" s="33"/>
      <c r="B55" s="34"/>
      <c r="C55" s="30" t="s">
        <v>43</v>
      </c>
      <c r="D55" s="31">
        <v>45.0</v>
      </c>
      <c r="E55" s="31">
        <v>51.0</v>
      </c>
      <c r="F55" s="31">
        <v>-6.0</v>
      </c>
      <c r="G55" s="32">
        <v>-0.117647058823529</v>
      </c>
      <c r="H55" s="31">
        <v>729.0</v>
      </c>
      <c r="I55" s="31">
        <v>773.0</v>
      </c>
      <c r="J55" s="31">
        <v>-44.0</v>
      </c>
      <c r="K55" s="32">
        <v>-0.0569210866752911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6"/>
    </row>
    <row r="56" ht="15.75" customHeight="1">
      <c r="A56" s="33"/>
      <c r="B56" s="34"/>
      <c r="C56" s="30" t="s">
        <v>44</v>
      </c>
      <c r="D56" s="35">
        <v>55.0</v>
      </c>
      <c r="E56" s="35">
        <v>46.0</v>
      </c>
      <c r="F56" s="35">
        <v>9.0</v>
      </c>
      <c r="G56" s="58">
        <v>0.195652173913043</v>
      </c>
      <c r="H56" s="35">
        <v>592.0</v>
      </c>
      <c r="I56" s="35">
        <v>693.0</v>
      </c>
      <c r="J56" s="35">
        <v>-101.0</v>
      </c>
      <c r="K56" s="54">
        <v>-0.145743145743146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6"/>
    </row>
    <row r="57" ht="15.75" customHeight="1">
      <c r="A57" s="33"/>
      <c r="B57" s="37"/>
      <c r="C57" s="38" t="s">
        <v>38</v>
      </c>
      <c r="D57" s="39">
        <v>151.0</v>
      </c>
      <c r="E57" s="39">
        <v>174.0</v>
      </c>
      <c r="F57" s="40">
        <v>-23.0</v>
      </c>
      <c r="G57" s="59">
        <v>-0.132183908045977</v>
      </c>
      <c r="H57" s="39">
        <v>2113.0</v>
      </c>
      <c r="I57" s="39">
        <v>2332.0</v>
      </c>
      <c r="J57" s="40">
        <v>-219.0</v>
      </c>
      <c r="K57" s="56">
        <v>-0.0939108061749571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6"/>
    </row>
    <row r="58" ht="15.75" customHeight="1">
      <c r="A58" s="33"/>
      <c r="B58" s="29" t="s">
        <v>45</v>
      </c>
      <c r="C58" s="30" t="s">
        <v>46</v>
      </c>
      <c r="D58" s="31">
        <v>25.0</v>
      </c>
      <c r="E58" s="31">
        <v>18.0</v>
      </c>
      <c r="F58" s="31">
        <v>7.0</v>
      </c>
      <c r="G58" s="32">
        <v>0.388888888888889</v>
      </c>
      <c r="H58" s="31">
        <v>335.0</v>
      </c>
      <c r="I58" s="31">
        <v>289.0</v>
      </c>
      <c r="J58" s="31">
        <v>46.0</v>
      </c>
      <c r="K58" s="32">
        <v>0.15916955017301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6"/>
    </row>
    <row r="59" ht="15.75" customHeight="1">
      <c r="A59" s="33"/>
      <c r="B59" s="34"/>
      <c r="C59" s="30" t="s">
        <v>47</v>
      </c>
      <c r="D59" s="35">
        <v>40.0</v>
      </c>
      <c r="E59" s="35">
        <v>54.0</v>
      </c>
      <c r="F59" s="35">
        <v>-14.0</v>
      </c>
      <c r="G59" s="60">
        <v>-0.259259259259259</v>
      </c>
      <c r="H59" s="35">
        <v>779.0</v>
      </c>
      <c r="I59" s="35">
        <v>725.0</v>
      </c>
      <c r="J59" s="35">
        <v>54.0</v>
      </c>
      <c r="K59" s="54">
        <v>0.0744827586206896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6"/>
    </row>
    <row r="60" ht="15.75" customHeight="1">
      <c r="A60" s="33"/>
      <c r="B60" s="37"/>
      <c r="C60" s="38" t="s">
        <v>45</v>
      </c>
      <c r="D60" s="39">
        <v>65.0</v>
      </c>
      <c r="E60" s="39">
        <v>72.0</v>
      </c>
      <c r="F60" s="40">
        <v>-7.0</v>
      </c>
      <c r="G60" s="41">
        <v>-0.0972222222222222</v>
      </c>
      <c r="H60" s="39">
        <v>1114.0</v>
      </c>
      <c r="I60" s="39">
        <v>1014.0</v>
      </c>
      <c r="J60" s="40">
        <v>100.0</v>
      </c>
      <c r="K60" s="42">
        <v>0.0986193293885602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6"/>
    </row>
    <row r="61" ht="15.75" customHeight="1">
      <c r="A61" s="43"/>
      <c r="B61" s="44" t="s">
        <v>48</v>
      </c>
      <c r="C61" s="61"/>
      <c r="D61" s="46">
        <v>2683.0</v>
      </c>
      <c r="E61" s="46">
        <v>3236.0</v>
      </c>
      <c r="F61" s="47">
        <v>-553.0</v>
      </c>
      <c r="G61" s="48">
        <v>-0.170889987639061</v>
      </c>
      <c r="H61" s="46">
        <v>44876.0</v>
      </c>
      <c r="I61" s="46">
        <v>47471.0</v>
      </c>
      <c r="J61" s="47">
        <v>-2595.0</v>
      </c>
      <c r="K61" s="49">
        <v>-0.0546649533399339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6"/>
    </row>
    <row r="62" ht="15.75" customHeight="1">
      <c r="A62" s="28" t="s">
        <v>50</v>
      </c>
      <c r="B62" s="29" t="s">
        <v>23</v>
      </c>
      <c r="C62" s="62" t="s">
        <v>24</v>
      </c>
      <c r="D62" s="52">
        <v>53.0</v>
      </c>
      <c r="E62" s="52">
        <v>85.0</v>
      </c>
      <c r="F62" s="52">
        <v>-32.0</v>
      </c>
      <c r="G62" s="63">
        <v>-0.376470588235294</v>
      </c>
      <c r="H62" s="52">
        <v>691.0</v>
      </c>
      <c r="I62" s="52">
        <v>1067.0</v>
      </c>
      <c r="J62" s="52">
        <v>-376.0</v>
      </c>
      <c r="K62" s="63">
        <v>-0.352389878163074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6"/>
    </row>
    <row r="63" ht="15.75" customHeight="1">
      <c r="A63" s="33"/>
      <c r="B63" s="34"/>
      <c r="C63" s="62" t="s">
        <v>25</v>
      </c>
      <c r="D63" s="52">
        <v>979.0</v>
      </c>
      <c r="E63" s="35">
        <v>1150.0</v>
      </c>
      <c r="F63" s="31">
        <v>-171.0</v>
      </c>
      <c r="G63" s="32">
        <v>-0.148695652173913</v>
      </c>
      <c r="H63" s="31">
        <v>11086.0</v>
      </c>
      <c r="I63" s="31">
        <v>14378.0</v>
      </c>
      <c r="J63" s="31">
        <v>-3292.0</v>
      </c>
      <c r="K63" s="32">
        <v>-0.228960912505216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6"/>
    </row>
    <row r="64" ht="15.75" customHeight="1">
      <c r="A64" s="33"/>
      <c r="B64" s="34"/>
      <c r="C64" s="62" t="s">
        <v>26</v>
      </c>
      <c r="D64" s="52">
        <v>252.0</v>
      </c>
      <c r="E64" s="35">
        <v>379.0</v>
      </c>
      <c r="F64" s="31">
        <v>-127.0</v>
      </c>
      <c r="G64" s="32">
        <v>-0.33509234828496</v>
      </c>
      <c r="H64" s="31">
        <v>4524.0</v>
      </c>
      <c r="I64" s="31">
        <v>5375.0</v>
      </c>
      <c r="J64" s="31">
        <v>-851.0</v>
      </c>
      <c r="K64" s="32">
        <v>-0.158325581395349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6"/>
    </row>
    <row r="65" ht="15.75" customHeight="1">
      <c r="A65" s="33"/>
      <c r="B65" s="34"/>
      <c r="C65" s="62" t="s">
        <v>27</v>
      </c>
      <c r="D65" s="52">
        <v>79.0</v>
      </c>
      <c r="E65" s="35">
        <v>273.0</v>
      </c>
      <c r="F65" s="35">
        <v>-194.0</v>
      </c>
      <c r="G65" s="58">
        <v>-0.710622710622711</v>
      </c>
      <c r="H65" s="35">
        <v>6157.0</v>
      </c>
      <c r="I65" s="35">
        <v>5658.0</v>
      </c>
      <c r="J65" s="35">
        <v>499.0</v>
      </c>
      <c r="K65" s="58">
        <v>0.0881937080240368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6"/>
    </row>
    <row r="66" ht="15.75" customHeight="1">
      <c r="A66" s="33"/>
      <c r="B66" s="37"/>
      <c r="C66" s="38" t="s">
        <v>23</v>
      </c>
      <c r="D66" s="39">
        <v>1363.0</v>
      </c>
      <c r="E66" s="39">
        <v>1887.0</v>
      </c>
      <c r="F66" s="40">
        <v>-524.0</v>
      </c>
      <c r="G66" s="64">
        <v>-0.277689454160042</v>
      </c>
      <c r="H66" s="39">
        <v>22458.0</v>
      </c>
      <c r="I66" s="40">
        <v>26478.0</v>
      </c>
      <c r="J66" s="40">
        <v>-4020.0</v>
      </c>
      <c r="K66" s="65">
        <v>-0.151824155903014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</row>
    <row r="67" ht="15.75" customHeight="1">
      <c r="A67" s="33"/>
      <c r="B67" s="29" t="s">
        <v>28</v>
      </c>
      <c r="C67" s="62" t="s">
        <v>29</v>
      </c>
      <c r="D67" s="35">
        <v>385.0</v>
      </c>
      <c r="E67" s="31">
        <v>377.0</v>
      </c>
      <c r="F67" s="31">
        <v>8.0</v>
      </c>
      <c r="G67" s="32">
        <v>0.0212201591511936</v>
      </c>
      <c r="H67" s="31">
        <v>4742.0</v>
      </c>
      <c r="I67" s="31">
        <v>4973.0</v>
      </c>
      <c r="J67" s="31">
        <v>-231.0</v>
      </c>
      <c r="K67" s="32">
        <v>-0.0464508345063342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6"/>
    </row>
    <row r="68" ht="15.75" customHeight="1">
      <c r="A68" s="33"/>
      <c r="B68" s="34"/>
      <c r="C68" s="62" t="s">
        <v>30</v>
      </c>
      <c r="D68" s="35">
        <v>68.0</v>
      </c>
      <c r="E68" s="31">
        <v>84.0</v>
      </c>
      <c r="F68" s="31">
        <v>-16.0</v>
      </c>
      <c r="G68" s="32">
        <v>-0.19047619047619</v>
      </c>
      <c r="H68" s="31">
        <v>953.0</v>
      </c>
      <c r="I68" s="31">
        <v>1242.0</v>
      </c>
      <c r="J68" s="31">
        <v>-289.0</v>
      </c>
      <c r="K68" s="32">
        <v>-0.232689210950081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6"/>
    </row>
    <row r="69" ht="15.75" customHeight="1">
      <c r="A69" s="33"/>
      <c r="B69" s="34"/>
      <c r="C69" s="62" t="s">
        <v>31</v>
      </c>
      <c r="D69" s="35">
        <v>824.0</v>
      </c>
      <c r="E69" s="31">
        <v>1063.0</v>
      </c>
      <c r="F69" s="31">
        <v>-239.0</v>
      </c>
      <c r="G69" s="32">
        <v>-0.22483537158984</v>
      </c>
      <c r="H69" s="31">
        <v>16100.0</v>
      </c>
      <c r="I69" s="31">
        <v>16014.0</v>
      </c>
      <c r="J69" s="31">
        <v>86.0</v>
      </c>
      <c r="K69" s="32">
        <v>0.00537030098663669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6"/>
    </row>
    <row r="70" ht="15.75" customHeight="1">
      <c r="A70" s="33"/>
      <c r="B70" s="34"/>
      <c r="C70" s="62" t="s">
        <v>32</v>
      </c>
      <c r="D70" s="35">
        <v>372.0</v>
      </c>
      <c r="E70" s="35">
        <v>775.0</v>
      </c>
      <c r="F70" s="35">
        <v>-403.0</v>
      </c>
      <c r="G70" s="58">
        <v>-0.52</v>
      </c>
      <c r="H70" s="35">
        <v>4833.0</v>
      </c>
      <c r="I70" s="35">
        <v>6681.0</v>
      </c>
      <c r="J70" s="35">
        <v>-1848.0</v>
      </c>
      <c r="K70" s="58">
        <v>-0.276605298607993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6"/>
    </row>
    <row r="71" ht="15.75" customHeight="1">
      <c r="A71" s="33"/>
      <c r="B71" s="37"/>
      <c r="C71" s="38" t="s">
        <v>28</v>
      </c>
      <c r="D71" s="39">
        <v>1649.0</v>
      </c>
      <c r="E71" s="39">
        <v>2299.0</v>
      </c>
      <c r="F71" s="40">
        <v>-650.0</v>
      </c>
      <c r="G71" s="64">
        <v>-0.282731622444541</v>
      </c>
      <c r="H71" s="39">
        <v>26628.0</v>
      </c>
      <c r="I71" s="39">
        <v>28910.0</v>
      </c>
      <c r="J71" s="40">
        <v>-2282.0</v>
      </c>
      <c r="K71" s="42">
        <v>-0.0789346246973366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6"/>
    </row>
    <row r="72" ht="15.75" customHeight="1">
      <c r="A72" s="33"/>
      <c r="B72" s="29" t="s">
        <v>33</v>
      </c>
      <c r="C72" s="62" t="s">
        <v>34</v>
      </c>
      <c r="D72" s="35">
        <v>463.0</v>
      </c>
      <c r="E72" s="31">
        <v>470.0</v>
      </c>
      <c r="F72" s="31">
        <v>-7.0</v>
      </c>
      <c r="G72" s="32">
        <v>-0.0148936170212766</v>
      </c>
      <c r="H72" s="31">
        <v>6391.0</v>
      </c>
      <c r="I72" s="31">
        <v>6436.0</v>
      </c>
      <c r="J72" s="31">
        <v>-45.0</v>
      </c>
      <c r="K72" s="32">
        <v>-0.00699192044748291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6"/>
    </row>
    <row r="73" ht="15.75" customHeight="1">
      <c r="A73" s="33"/>
      <c r="B73" s="34"/>
      <c r="C73" s="62" t="s">
        <v>35</v>
      </c>
      <c r="D73" s="35">
        <v>77.0</v>
      </c>
      <c r="E73" s="31">
        <v>110.0</v>
      </c>
      <c r="F73" s="31">
        <v>-33.0</v>
      </c>
      <c r="G73" s="32">
        <v>-0.3</v>
      </c>
      <c r="H73" s="31">
        <v>1142.0</v>
      </c>
      <c r="I73" s="31">
        <v>1283.0</v>
      </c>
      <c r="J73" s="31">
        <v>-141.0</v>
      </c>
      <c r="K73" s="32">
        <v>-0.109898674980514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6"/>
    </row>
    <row r="74" ht="15.75" customHeight="1">
      <c r="A74" s="33"/>
      <c r="B74" s="34"/>
      <c r="C74" s="62" t="s">
        <v>36</v>
      </c>
      <c r="D74" s="35">
        <v>818.0</v>
      </c>
      <c r="E74" s="31">
        <v>1022.0</v>
      </c>
      <c r="F74" s="31">
        <v>-204.0</v>
      </c>
      <c r="G74" s="32">
        <v>-0.199608610567515</v>
      </c>
      <c r="H74" s="31">
        <v>11000.0</v>
      </c>
      <c r="I74" s="31">
        <v>14839.0</v>
      </c>
      <c r="J74" s="31">
        <v>-3839.0</v>
      </c>
      <c r="K74" s="32">
        <v>-0.258710155670867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6"/>
    </row>
    <row r="75" ht="15.75" customHeight="1">
      <c r="A75" s="33"/>
      <c r="B75" s="34"/>
      <c r="C75" s="62" t="s">
        <v>37</v>
      </c>
      <c r="D75" s="35">
        <v>38.0</v>
      </c>
      <c r="E75" s="35">
        <v>60.0</v>
      </c>
      <c r="F75" s="35">
        <v>-22.0</v>
      </c>
      <c r="G75" s="58">
        <v>-0.366666666666667</v>
      </c>
      <c r="H75" s="35">
        <v>715.0</v>
      </c>
      <c r="I75" s="35">
        <v>717.0</v>
      </c>
      <c r="J75" s="35">
        <v>-2.0</v>
      </c>
      <c r="K75" s="58">
        <v>-0.00278940027894003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</row>
    <row r="76" ht="15.75" customHeight="1">
      <c r="A76" s="33"/>
      <c r="B76" s="37"/>
      <c r="C76" s="38" t="s">
        <v>33</v>
      </c>
      <c r="D76" s="39">
        <v>1396.0</v>
      </c>
      <c r="E76" s="39">
        <v>1662.0</v>
      </c>
      <c r="F76" s="40">
        <v>-266.0</v>
      </c>
      <c r="G76" s="64">
        <v>-0.160048134777377</v>
      </c>
      <c r="H76" s="39">
        <v>19248.0</v>
      </c>
      <c r="I76" s="39">
        <v>23275.0</v>
      </c>
      <c r="J76" s="40">
        <v>-4027.0</v>
      </c>
      <c r="K76" s="65">
        <v>-0.173018259935553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6"/>
    </row>
    <row r="77" ht="15.75" customHeight="1">
      <c r="A77" s="33"/>
      <c r="B77" s="29" t="s">
        <v>38</v>
      </c>
      <c r="C77" s="62" t="s">
        <v>39</v>
      </c>
      <c r="D77" s="35">
        <v>72.0</v>
      </c>
      <c r="E77" s="31">
        <v>79.0</v>
      </c>
      <c r="F77" s="31">
        <v>-7.0</v>
      </c>
      <c r="G77" s="32">
        <v>-0.0886075949367089</v>
      </c>
      <c r="H77" s="31">
        <v>841.0</v>
      </c>
      <c r="I77" s="31">
        <v>868.0</v>
      </c>
      <c r="J77" s="31">
        <v>-27.0</v>
      </c>
      <c r="K77" s="32">
        <v>-0.0311059907834101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6"/>
    </row>
    <row r="78" ht="15.75" customHeight="1">
      <c r="A78" s="33"/>
      <c r="B78" s="34"/>
      <c r="C78" s="62" t="s">
        <v>40</v>
      </c>
      <c r="D78" s="35">
        <v>6.0</v>
      </c>
      <c r="E78" s="31">
        <v>15.0</v>
      </c>
      <c r="F78" s="31">
        <v>-9.0</v>
      </c>
      <c r="G78" s="32">
        <v>-0.6</v>
      </c>
      <c r="H78" s="31">
        <v>112.0</v>
      </c>
      <c r="I78" s="31">
        <v>111.0</v>
      </c>
      <c r="J78" s="31">
        <v>1.0</v>
      </c>
      <c r="K78" s="32">
        <v>0.00900900900900901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6"/>
    </row>
    <row r="79" ht="15.75" customHeight="1">
      <c r="A79" s="33"/>
      <c r="B79" s="34"/>
      <c r="C79" s="62" t="s">
        <v>41</v>
      </c>
      <c r="D79" s="35">
        <v>12.0</v>
      </c>
      <c r="E79" s="31">
        <v>14.0</v>
      </c>
      <c r="F79" s="31">
        <v>-2.0</v>
      </c>
      <c r="G79" s="32">
        <v>-0.142857142857143</v>
      </c>
      <c r="H79" s="31">
        <v>211.0</v>
      </c>
      <c r="I79" s="31">
        <v>220.0</v>
      </c>
      <c r="J79" s="31">
        <v>-9.0</v>
      </c>
      <c r="K79" s="32">
        <v>-0.0409090909090909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6"/>
    </row>
    <row r="80" ht="15.75" customHeight="1">
      <c r="A80" s="33"/>
      <c r="B80" s="34"/>
      <c r="C80" s="62" t="s">
        <v>42</v>
      </c>
      <c r="D80" s="35">
        <v>48.0</v>
      </c>
      <c r="E80" s="31">
        <v>57.0</v>
      </c>
      <c r="F80" s="31">
        <v>-9.0</v>
      </c>
      <c r="G80" s="32">
        <v>-0.157894736842105</v>
      </c>
      <c r="H80" s="31">
        <v>642.0</v>
      </c>
      <c r="I80" s="31">
        <v>630.0</v>
      </c>
      <c r="J80" s="31">
        <v>12.0</v>
      </c>
      <c r="K80" s="32">
        <v>0.019047619047619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6"/>
    </row>
    <row r="81" ht="15.75" customHeight="1">
      <c r="A81" s="33"/>
      <c r="B81" s="34"/>
      <c r="C81" s="62" t="s">
        <v>43</v>
      </c>
      <c r="D81" s="35">
        <v>118.0</v>
      </c>
      <c r="E81" s="31">
        <v>131.0</v>
      </c>
      <c r="F81" s="31">
        <v>-13.0</v>
      </c>
      <c r="G81" s="32">
        <v>-0.099236641221374</v>
      </c>
      <c r="H81" s="31">
        <v>1667.0</v>
      </c>
      <c r="I81" s="31">
        <v>1614.0</v>
      </c>
      <c r="J81" s="31">
        <v>53.0</v>
      </c>
      <c r="K81" s="32">
        <v>0.0328376703841388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6"/>
    </row>
    <row r="82" ht="15.75" customHeight="1">
      <c r="A82" s="33"/>
      <c r="B82" s="34"/>
      <c r="C82" s="62" t="s">
        <v>44</v>
      </c>
      <c r="D82" s="35">
        <v>96.0</v>
      </c>
      <c r="E82" s="35">
        <v>100.0</v>
      </c>
      <c r="F82" s="35">
        <v>-4.0</v>
      </c>
      <c r="G82" s="58">
        <v>-0.04</v>
      </c>
      <c r="H82" s="35">
        <v>1301.0</v>
      </c>
      <c r="I82" s="35">
        <v>1439.0</v>
      </c>
      <c r="J82" s="35">
        <v>-138.0</v>
      </c>
      <c r="K82" s="58">
        <v>-0.0958999305072967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6"/>
    </row>
    <row r="83" ht="15.75" customHeight="1">
      <c r="A83" s="33"/>
      <c r="B83" s="37"/>
      <c r="C83" s="38" t="s">
        <v>38</v>
      </c>
      <c r="D83" s="39">
        <v>352.0</v>
      </c>
      <c r="E83" s="39">
        <v>396.0</v>
      </c>
      <c r="F83" s="40">
        <v>-44.0</v>
      </c>
      <c r="G83" s="64">
        <v>-0.111111111111111</v>
      </c>
      <c r="H83" s="39">
        <v>4774.0</v>
      </c>
      <c r="I83" s="39">
        <v>4882.0</v>
      </c>
      <c r="J83" s="40">
        <v>-108.0</v>
      </c>
      <c r="K83" s="65">
        <v>-0.0221220811142974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6"/>
    </row>
    <row r="84" ht="15.75" customHeight="1">
      <c r="A84" s="33"/>
      <c r="B84" s="29" t="s">
        <v>45</v>
      </c>
      <c r="C84" s="62" t="s">
        <v>46</v>
      </c>
      <c r="D84" s="35">
        <v>61.0</v>
      </c>
      <c r="E84" s="31">
        <v>79.0</v>
      </c>
      <c r="F84" s="31">
        <v>-18.0</v>
      </c>
      <c r="G84" s="32">
        <v>-0.227848101265823</v>
      </c>
      <c r="H84" s="31">
        <v>751.0</v>
      </c>
      <c r="I84" s="31">
        <v>840.0</v>
      </c>
      <c r="J84" s="31">
        <v>-89.0</v>
      </c>
      <c r="K84" s="32">
        <v>-0.105952380952381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6"/>
    </row>
    <row r="85" ht="15.75" customHeight="1">
      <c r="A85" s="33"/>
      <c r="B85" s="34"/>
      <c r="C85" s="62" t="s">
        <v>47</v>
      </c>
      <c r="D85" s="35">
        <v>140.0</v>
      </c>
      <c r="E85" s="35">
        <v>153.0</v>
      </c>
      <c r="F85" s="35">
        <v>-13.0</v>
      </c>
      <c r="G85" s="58">
        <v>-0.0849673202614379</v>
      </c>
      <c r="H85" s="35">
        <v>1675.0</v>
      </c>
      <c r="I85" s="35">
        <v>1669.0</v>
      </c>
      <c r="J85" s="35">
        <v>6.0</v>
      </c>
      <c r="K85" s="58">
        <v>0.00359496704613541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6"/>
    </row>
    <row r="86" ht="15.75" customHeight="1">
      <c r="A86" s="33"/>
      <c r="B86" s="37"/>
      <c r="C86" s="38" t="s">
        <v>45</v>
      </c>
      <c r="D86" s="39">
        <v>201.0</v>
      </c>
      <c r="E86" s="39">
        <v>232.0</v>
      </c>
      <c r="F86" s="40">
        <v>-31.0</v>
      </c>
      <c r="G86" s="64">
        <v>-0.133620689655172</v>
      </c>
      <c r="H86" s="39">
        <v>2426.0</v>
      </c>
      <c r="I86" s="39">
        <v>2509.0</v>
      </c>
      <c r="J86" s="40">
        <v>-83.0</v>
      </c>
      <c r="K86" s="65">
        <v>-0.0330809087285771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6"/>
    </row>
    <row r="87" ht="15.75" customHeight="1">
      <c r="A87" s="66"/>
      <c r="B87" s="67" t="s">
        <v>48</v>
      </c>
      <c r="C87" s="68"/>
      <c r="D87" s="69">
        <v>4961.0</v>
      </c>
      <c r="E87" s="69">
        <v>6476.0</v>
      </c>
      <c r="F87" s="69">
        <v>-1515.0</v>
      </c>
      <c r="G87" s="70">
        <v>-0.233940704138357</v>
      </c>
      <c r="H87" s="69">
        <v>75534.0</v>
      </c>
      <c r="I87" s="69">
        <v>86054.0</v>
      </c>
      <c r="J87" s="69">
        <v>-10520.0</v>
      </c>
      <c r="K87" s="70">
        <v>-0.122248820508053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6"/>
    </row>
    <row r="88" ht="15.75" customHeight="1">
      <c r="A88" s="71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</row>
    <row r="89" ht="15.75" customHeight="1">
      <c r="A89" s="71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</row>
    <row r="90" ht="15.75" customHeight="1">
      <c r="A90" s="71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6"/>
    </row>
    <row r="91" ht="15.75" customHeight="1">
      <c r="A91" s="71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</row>
    <row r="92" ht="15.75" customHeight="1">
      <c r="A92" s="71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6"/>
    </row>
    <row r="93" ht="15.75" customHeight="1">
      <c r="A93" s="71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</row>
    <row r="94" ht="15.75" customHeight="1">
      <c r="A94" s="71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6"/>
    </row>
    <row r="95" ht="15.75" customHeight="1">
      <c r="A95" s="71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6"/>
    </row>
    <row r="96" ht="15.75" customHeight="1">
      <c r="A96" s="71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6"/>
    </row>
    <row r="97" ht="15.75" customHeight="1">
      <c r="A97" s="71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6"/>
    </row>
    <row r="98" ht="15.75" customHeight="1">
      <c r="A98" s="71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6"/>
    </row>
    <row r="99" ht="15.75" customHeight="1">
      <c r="A99" s="71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6"/>
    </row>
    <row r="100" ht="15.75" customHeight="1">
      <c r="A100" s="71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6"/>
    </row>
    <row r="101" ht="15.75" customHeight="1">
      <c r="A101" s="71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6"/>
    </row>
    <row r="102" ht="15.75" customHeight="1">
      <c r="A102" s="71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6"/>
    </row>
    <row r="103" ht="15.75" customHeight="1">
      <c r="A103" s="71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6"/>
    </row>
    <row r="104" ht="15.75" customHeight="1">
      <c r="A104" s="7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6"/>
    </row>
    <row r="105" ht="15.75" customHeight="1">
      <c r="A105" s="71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6"/>
    </row>
    <row r="106" ht="15.75" customHeight="1">
      <c r="A106" s="71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6"/>
    </row>
    <row r="107" ht="15.75" customHeight="1">
      <c r="A107" s="71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6"/>
    </row>
    <row r="108" ht="15.75" customHeight="1">
      <c r="A108" s="71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6"/>
    </row>
    <row r="109" ht="15.75" customHeight="1">
      <c r="A109" s="71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6"/>
    </row>
    <row r="110" ht="15.75" customHeight="1">
      <c r="A110" s="71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6"/>
    </row>
    <row r="111" ht="15.75" customHeight="1">
      <c r="A111" s="71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6"/>
    </row>
    <row r="112" ht="15.75" customHeight="1">
      <c r="A112" s="71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6"/>
    </row>
    <row r="113" ht="15.75" customHeight="1">
      <c r="A113" s="71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6"/>
    </row>
    <row r="114" ht="15.75" customHeight="1">
      <c r="A114" s="71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6"/>
    </row>
    <row r="115" ht="15.75" customHeight="1">
      <c r="A115" s="71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6"/>
    </row>
    <row r="116" ht="15.75" customHeight="1">
      <c r="A116" s="71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6"/>
    </row>
    <row r="117" ht="15.75" customHeight="1">
      <c r="A117" s="71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6"/>
    </row>
    <row r="118" ht="15.75" customHeight="1">
      <c r="A118" s="71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6"/>
    </row>
    <row r="119" ht="15.75" customHeight="1">
      <c r="A119" s="71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6"/>
    </row>
    <row r="120" ht="15.75" customHeight="1">
      <c r="A120" s="71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6"/>
    </row>
    <row r="121" ht="15.75" customHeight="1">
      <c r="A121" s="71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6"/>
    </row>
    <row r="122" ht="15.75" customHeight="1">
      <c r="A122" s="71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6"/>
    </row>
    <row r="123" ht="15.75" customHeight="1">
      <c r="A123" s="71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6"/>
    </row>
    <row r="124" ht="15.75" customHeight="1">
      <c r="A124" s="71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6"/>
    </row>
    <row r="125" ht="15.75" customHeight="1">
      <c r="A125" s="71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6"/>
    </row>
    <row r="126" ht="15.75" customHeight="1">
      <c r="A126" s="71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6"/>
    </row>
    <row r="127" ht="15.75" customHeight="1">
      <c r="A127" s="71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6"/>
    </row>
    <row r="128" ht="15.75" customHeight="1">
      <c r="A128" s="71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6"/>
    </row>
    <row r="129" ht="15.75" customHeight="1">
      <c r="A129" s="71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6"/>
    </row>
    <row r="130" ht="15.75" customHeight="1">
      <c r="A130" s="71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6"/>
    </row>
    <row r="131" ht="15.75" customHeight="1">
      <c r="A131" s="71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6"/>
    </row>
    <row r="132" ht="15.75" customHeight="1">
      <c r="A132" s="71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6"/>
    </row>
    <row r="133" ht="15.75" customHeight="1">
      <c r="A133" s="71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6"/>
    </row>
    <row r="134" ht="15.75" customHeight="1">
      <c r="A134" s="71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6"/>
    </row>
    <row r="135" ht="15.75" customHeight="1">
      <c r="A135" s="71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6"/>
    </row>
    <row r="136" ht="15.75" customHeight="1">
      <c r="A136" s="71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6"/>
    </row>
    <row r="137" ht="15.75" customHeight="1">
      <c r="A137" s="71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6"/>
    </row>
    <row r="138" ht="15.75" customHeight="1">
      <c r="A138" s="71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6"/>
    </row>
    <row r="139" ht="15.75" customHeight="1">
      <c r="A139" s="71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6"/>
    </row>
    <row r="140" ht="15.75" customHeight="1">
      <c r="A140" s="71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6"/>
    </row>
    <row r="141" ht="15.75" customHeight="1">
      <c r="A141" s="71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6"/>
    </row>
    <row r="142" ht="15.75" customHeight="1">
      <c r="A142" s="71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6"/>
    </row>
    <row r="143" ht="15.75" customHeight="1">
      <c r="A143" s="71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6"/>
    </row>
    <row r="144" ht="15.75" customHeight="1">
      <c r="A144" s="71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6"/>
    </row>
    <row r="145" ht="15.75" customHeight="1">
      <c r="A145" s="71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6"/>
    </row>
    <row r="146" ht="15.75" customHeight="1">
      <c r="A146" s="71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6"/>
    </row>
    <row r="147" ht="15.75" customHeight="1">
      <c r="A147" s="71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6"/>
    </row>
    <row r="148" ht="15.75" customHeight="1">
      <c r="A148" s="71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6"/>
    </row>
    <row r="149" ht="15.75" customHeight="1">
      <c r="A149" s="71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6"/>
    </row>
    <row r="150" ht="15.75" customHeight="1">
      <c r="A150" s="71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6"/>
    </row>
    <row r="151" ht="15.75" customHeight="1">
      <c r="A151" s="71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6"/>
    </row>
    <row r="152" ht="15.75" customHeight="1">
      <c r="A152" s="71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6"/>
    </row>
    <row r="153" ht="15.75" customHeight="1">
      <c r="A153" s="71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6"/>
    </row>
    <row r="154" ht="15.75" customHeight="1">
      <c r="A154" s="71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6"/>
    </row>
    <row r="155" ht="15.75" customHeight="1">
      <c r="A155" s="71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6"/>
    </row>
    <row r="156" ht="15.75" customHeight="1">
      <c r="A156" s="71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6"/>
    </row>
    <row r="157" ht="15.75" customHeight="1">
      <c r="A157" s="71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6"/>
    </row>
    <row r="158" ht="15.75" customHeight="1">
      <c r="A158" s="71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6"/>
    </row>
    <row r="159" ht="15.75" customHeight="1">
      <c r="A159" s="71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6"/>
    </row>
    <row r="160" ht="15.75" customHeight="1">
      <c r="A160" s="71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6"/>
    </row>
    <row r="161" ht="15.75" customHeight="1">
      <c r="A161" s="71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6"/>
    </row>
    <row r="162" ht="15.75" customHeight="1">
      <c r="A162" s="71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6"/>
    </row>
    <row r="163" ht="15.75" customHeight="1">
      <c r="A163" s="71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6"/>
    </row>
    <row r="164" ht="15.75" customHeight="1">
      <c r="A164" s="71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6"/>
    </row>
    <row r="165" ht="15.75" customHeight="1">
      <c r="A165" s="71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6"/>
    </row>
    <row r="166" ht="15.75" customHeight="1">
      <c r="A166" s="71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6"/>
    </row>
    <row r="167" ht="15.75" customHeight="1">
      <c r="A167" s="71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6"/>
    </row>
    <row r="168" ht="15.75" customHeight="1">
      <c r="A168" s="71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6"/>
    </row>
    <row r="169" ht="15.75" customHeight="1">
      <c r="A169" s="71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6"/>
    </row>
    <row r="170" ht="15.75" customHeight="1">
      <c r="A170" s="71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6"/>
    </row>
    <row r="171" ht="15.75" customHeight="1">
      <c r="A171" s="71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6"/>
    </row>
    <row r="172" ht="15.75" customHeight="1">
      <c r="A172" s="71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6"/>
    </row>
    <row r="173" ht="15.75" customHeight="1">
      <c r="A173" s="71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6"/>
    </row>
    <row r="174" ht="15.75" customHeight="1">
      <c r="A174" s="71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6"/>
    </row>
    <row r="175" ht="15.75" customHeight="1">
      <c r="A175" s="71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6"/>
    </row>
    <row r="176" ht="15.75" customHeight="1">
      <c r="A176" s="71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6"/>
    </row>
    <row r="177" ht="15.75" customHeight="1">
      <c r="A177" s="71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6"/>
    </row>
    <row r="178" ht="15.75" customHeight="1">
      <c r="A178" s="71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6"/>
    </row>
    <row r="179" ht="15.75" customHeight="1">
      <c r="A179" s="71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6"/>
    </row>
    <row r="180" ht="15.75" customHeight="1">
      <c r="A180" s="71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6"/>
    </row>
    <row r="181" ht="15.75" customHeight="1">
      <c r="A181" s="71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6"/>
    </row>
    <row r="182" ht="15.75" customHeight="1">
      <c r="A182" s="71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6"/>
    </row>
    <row r="183" ht="15.75" customHeight="1">
      <c r="A183" s="71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6"/>
    </row>
    <row r="184" ht="15.75" customHeight="1">
      <c r="A184" s="71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6"/>
    </row>
    <row r="185" ht="15.75" customHeight="1">
      <c r="A185" s="71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6"/>
    </row>
    <row r="186" ht="15.75" customHeight="1">
      <c r="A186" s="71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6"/>
    </row>
    <row r="187" ht="15.75" customHeight="1">
      <c r="A187" s="71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6"/>
    </row>
    <row r="188" ht="15.75" customHeight="1">
      <c r="A188" s="71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6"/>
    </row>
    <row r="189" ht="15.75" customHeight="1">
      <c r="A189" s="71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6"/>
    </row>
    <row r="190" ht="15.75" customHeight="1">
      <c r="A190" s="71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6"/>
    </row>
    <row r="191" ht="15.75" customHeight="1">
      <c r="A191" s="71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6"/>
    </row>
    <row r="192" ht="15.75" customHeight="1">
      <c r="A192" s="71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6"/>
    </row>
    <row r="193" ht="15.75" customHeight="1">
      <c r="A193" s="71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6"/>
    </row>
    <row r="194" ht="15.75" customHeight="1">
      <c r="A194" s="71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6"/>
    </row>
    <row r="195" ht="15.75" customHeight="1">
      <c r="A195" s="71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6"/>
    </row>
    <row r="196" ht="15.75" customHeight="1">
      <c r="A196" s="71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6"/>
    </row>
    <row r="197" ht="15.75" customHeight="1">
      <c r="A197" s="71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6"/>
    </row>
    <row r="198" ht="15.75" customHeight="1">
      <c r="A198" s="71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6"/>
    </row>
    <row r="199" ht="15.75" customHeight="1">
      <c r="A199" s="71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6"/>
    </row>
    <row r="200" ht="15.75" customHeight="1">
      <c r="A200" s="71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6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</sheetData>
  <mergeCells count="1">
    <mergeCell ref="A1:G1"/>
  </mergeCells>
  <printOptions/>
  <pageMargins bottom="0.75" footer="0.0" header="0.0" left="0.7" right="0.7" top="0.75"/>
  <pageSetup orientation="portrait"/>
  <headerFoot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15.88"/>
  </cols>
  <sheetData>
    <row r="1">
      <c r="A1" s="72" t="s">
        <v>51</v>
      </c>
      <c r="B1" s="73"/>
      <c r="C1" s="73"/>
      <c r="D1" s="73"/>
      <c r="E1" s="74"/>
    </row>
    <row r="2">
      <c r="A2" s="75" t="s">
        <v>52</v>
      </c>
      <c r="B2" s="76"/>
      <c r="C2" s="77"/>
      <c r="D2" s="78" t="s">
        <v>53</v>
      </c>
      <c r="E2" s="76"/>
    </row>
    <row r="3">
      <c r="A3" s="79" t="s">
        <v>50</v>
      </c>
      <c r="B3" s="80" t="s">
        <v>5</v>
      </c>
      <c r="C3" s="77"/>
      <c r="D3" s="81" t="s">
        <v>50</v>
      </c>
      <c r="E3" s="82" t="s">
        <v>54</v>
      </c>
    </row>
    <row r="4">
      <c r="A4" s="83" t="s">
        <v>23</v>
      </c>
      <c r="B4" s="84">
        <v>1363.0</v>
      </c>
      <c r="C4" s="77"/>
      <c r="D4" s="85" t="s">
        <v>55</v>
      </c>
      <c r="E4" s="84">
        <v>53012.0</v>
      </c>
    </row>
    <row r="5">
      <c r="A5" s="83" t="s">
        <v>28</v>
      </c>
      <c r="B5" s="84">
        <v>1649.0</v>
      </c>
      <c r="C5" s="77"/>
      <c r="D5" s="85" t="s">
        <v>56</v>
      </c>
      <c r="E5" s="84">
        <v>176313.0</v>
      </c>
    </row>
    <row r="6">
      <c r="A6" s="83" t="s">
        <v>33</v>
      </c>
      <c r="B6" s="84">
        <v>1396.0</v>
      </c>
      <c r="C6" s="77"/>
      <c r="D6" s="85" t="s">
        <v>57</v>
      </c>
      <c r="E6" s="84">
        <v>358996.0</v>
      </c>
    </row>
    <row r="7">
      <c r="A7" s="83" t="s">
        <v>38</v>
      </c>
      <c r="B7" s="84">
        <v>352.0</v>
      </c>
      <c r="C7" s="77"/>
      <c r="D7" s="85" t="s">
        <v>58</v>
      </c>
      <c r="E7" s="84">
        <v>55487.0</v>
      </c>
    </row>
    <row r="8">
      <c r="A8" s="83" t="s">
        <v>45</v>
      </c>
      <c r="B8" s="84">
        <v>201.0</v>
      </c>
      <c r="C8" s="77"/>
      <c r="D8" s="85" t="s">
        <v>59</v>
      </c>
      <c r="E8" s="84">
        <v>44514.0</v>
      </c>
    </row>
    <row r="9">
      <c r="A9" s="86"/>
      <c r="B9" s="87"/>
      <c r="C9" s="77"/>
      <c r="D9" s="85" t="s">
        <v>60</v>
      </c>
      <c r="E9" s="84">
        <v>185286.0</v>
      </c>
    </row>
    <row r="10">
      <c r="A10" s="86"/>
      <c r="B10" s="9"/>
      <c r="C10" s="9"/>
      <c r="D10" s="9"/>
      <c r="E10" s="9"/>
    </row>
  </sheetData>
  <mergeCells count="3">
    <mergeCell ref="A1:E1"/>
    <mergeCell ref="A2:B2"/>
    <mergeCell ref="D2:E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14.5"/>
  </cols>
  <sheetData>
    <row r="1">
      <c r="A1" s="88" t="s">
        <v>61</v>
      </c>
      <c r="B1" s="89"/>
      <c r="C1" s="90"/>
      <c r="D1" s="91"/>
      <c r="E1" s="91"/>
      <c r="F1" s="91"/>
      <c r="G1" s="91"/>
      <c r="H1" s="91"/>
      <c r="I1" s="91"/>
      <c r="J1" s="92"/>
    </row>
    <row r="2">
      <c r="A2" s="93" t="s">
        <v>50</v>
      </c>
      <c r="B2" s="94" t="s">
        <v>62</v>
      </c>
      <c r="C2" s="94" t="s">
        <v>63</v>
      </c>
      <c r="D2" s="9"/>
      <c r="E2" s="9"/>
      <c r="F2" s="9"/>
      <c r="G2" s="9"/>
      <c r="H2" s="9"/>
      <c r="I2" s="9"/>
      <c r="J2" s="95"/>
      <c r="L2" s="96" t="s">
        <v>64</v>
      </c>
      <c r="M2" s="97"/>
      <c r="N2" s="97"/>
      <c r="O2" s="97"/>
      <c r="P2" s="97"/>
      <c r="Q2" s="97"/>
      <c r="R2" s="97"/>
      <c r="S2" s="97"/>
      <c r="T2" s="97"/>
    </row>
    <row r="3">
      <c r="A3" s="98" t="s">
        <v>65</v>
      </c>
      <c r="B3" s="84">
        <v>24316.0</v>
      </c>
      <c r="C3" s="84">
        <v>37811.0</v>
      </c>
      <c r="D3" s="9"/>
      <c r="E3" s="9"/>
      <c r="F3" s="9"/>
      <c r="G3" s="9"/>
      <c r="H3" s="9"/>
      <c r="I3" s="9"/>
      <c r="J3" s="95"/>
    </row>
    <row r="4">
      <c r="A4" s="98" t="s">
        <v>66</v>
      </c>
      <c r="B4" s="84">
        <v>6034.0</v>
      </c>
      <c r="C4" s="84">
        <v>6383.0</v>
      </c>
      <c r="D4" s="9"/>
      <c r="E4" s="9"/>
      <c r="F4" s="9"/>
      <c r="G4" s="9"/>
      <c r="H4" s="9"/>
      <c r="I4" s="9"/>
      <c r="J4" s="95"/>
      <c r="L4" s="99" t="s">
        <v>5</v>
      </c>
      <c r="P4" s="99" t="s">
        <v>6</v>
      </c>
    </row>
    <row r="5">
      <c r="A5" s="98" t="s">
        <v>67</v>
      </c>
      <c r="B5" s="84">
        <v>11893.0</v>
      </c>
      <c r="C5" s="84">
        <v>7811.0</v>
      </c>
      <c r="D5" s="9"/>
      <c r="E5" s="9"/>
      <c r="F5" s="9"/>
      <c r="G5" s="9"/>
      <c r="H5" s="9"/>
      <c r="I5" s="9"/>
      <c r="J5" s="95"/>
    </row>
    <row r="6">
      <c r="A6" s="98" t="s">
        <v>68</v>
      </c>
      <c r="B6" s="84">
        <v>28921.0</v>
      </c>
      <c r="C6" s="84">
        <v>31849.0</v>
      </c>
      <c r="D6" s="9"/>
      <c r="E6" s="9"/>
      <c r="F6" s="9"/>
      <c r="G6" s="9"/>
      <c r="H6" s="9"/>
      <c r="I6" s="9"/>
      <c r="J6" s="95"/>
    </row>
    <row r="7">
      <c r="A7" s="98" t="s">
        <v>69</v>
      </c>
      <c r="B7" s="84">
        <v>4370.0</v>
      </c>
      <c r="C7" s="84">
        <v>2200.0</v>
      </c>
      <c r="D7" s="9"/>
      <c r="E7" s="9"/>
      <c r="F7" s="9"/>
      <c r="G7" s="9"/>
      <c r="H7" s="9"/>
      <c r="I7" s="9"/>
      <c r="J7" s="95"/>
    </row>
    <row r="8">
      <c r="A8" s="100" t="s">
        <v>70</v>
      </c>
      <c r="B8" s="101">
        <v>75534.0</v>
      </c>
      <c r="C8" s="101">
        <v>86054.0</v>
      </c>
      <c r="D8" s="9"/>
      <c r="E8" s="9"/>
      <c r="F8" s="9"/>
      <c r="G8" s="9"/>
      <c r="H8" s="9"/>
      <c r="I8" s="9"/>
      <c r="J8" s="95"/>
    </row>
    <row r="9">
      <c r="A9" s="98" t="s">
        <v>71</v>
      </c>
      <c r="B9" s="102">
        <v>-0.122248820508053</v>
      </c>
      <c r="C9" s="87"/>
      <c r="D9" s="9"/>
      <c r="E9" s="9"/>
      <c r="F9" s="9"/>
      <c r="G9" s="9"/>
      <c r="H9" s="9"/>
      <c r="I9" s="9"/>
      <c r="J9" s="95"/>
    </row>
    <row r="10">
      <c r="A10" s="103"/>
      <c r="B10" s="9"/>
      <c r="C10" s="104"/>
      <c r="D10" s="104"/>
      <c r="E10" s="104"/>
      <c r="F10" s="104"/>
      <c r="G10" s="104"/>
      <c r="H10" s="104"/>
      <c r="I10" s="104"/>
      <c r="J10" s="105"/>
    </row>
    <row r="11">
      <c r="A11" s="106" t="s">
        <v>72</v>
      </c>
      <c r="B11" s="97"/>
      <c r="C11" s="107" t="s">
        <v>2</v>
      </c>
      <c r="D11" s="107" t="s">
        <v>3</v>
      </c>
      <c r="E11" s="107" t="s">
        <v>20</v>
      </c>
      <c r="F11" s="8" t="s">
        <v>4</v>
      </c>
      <c r="G11" s="107" t="s">
        <v>5</v>
      </c>
      <c r="H11" s="107" t="s">
        <v>6</v>
      </c>
      <c r="I11" s="107" t="s">
        <v>21</v>
      </c>
      <c r="J11" s="108" t="s">
        <v>7</v>
      </c>
    </row>
    <row r="12">
      <c r="A12" s="109" t="s">
        <v>22</v>
      </c>
      <c r="B12" s="110" t="s">
        <v>73</v>
      </c>
      <c r="C12" s="84">
        <v>935.0</v>
      </c>
      <c r="D12" s="84">
        <v>2169.0</v>
      </c>
      <c r="E12" s="84">
        <v>-1234.0</v>
      </c>
      <c r="F12" s="111">
        <v>-0.568925772245274</v>
      </c>
      <c r="G12" s="84">
        <v>12558.0</v>
      </c>
      <c r="H12" s="84">
        <v>20590.0</v>
      </c>
      <c r="I12" s="112">
        <v>-8032.0</v>
      </c>
      <c r="J12" s="12">
        <v>-0.39009227780476</v>
      </c>
    </row>
    <row r="13">
      <c r="A13" s="113"/>
      <c r="B13" s="110" t="s">
        <v>74</v>
      </c>
      <c r="C13" s="84">
        <v>207.0</v>
      </c>
      <c r="D13" s="84">
        <v>242.0</v>
      </c>
      <c r="E13" s="112">
        <v>-35.0</v>
      </c>
      <c r="F13" s="12">
        <v>-0.144628099173554</v>
      </c>
      <c r="G13" s="84">
        <v>2616.0</v>
      </c>
      <c r="H13" s="84">
        <v>2954.0</v>
      </c>
      <c r="I13" s="112">
        <v>-338.0</v>
      </c>
      <c r="J13" s="12">
        <v>-0.114421123899797</v>
      </c>
    </row>
    <row r="14">
      <c r="A14" s="113"/>
      <c r="B14" s="110" t="s">
        <v>75</v>
      </c>
      <c r="C14" s="84">
        <v>432.0</v>
      </c>
      <c r="D14" s="84">
        <v>262.0</v>
      </c>
      <c r="E14" s="112">
        <v>170.0</v>
      </c>
      <c r="F14" s="12">
        <v>0.648854961832061</v>
      </c>
      <c r="G14" s="84">
        <v>6531.0</v>
      </c>
      <c r="H14" s="84">
        <v>3302.0</v>
      </c>
      <c r="I14" s="112">
        <v>3229.0</v>
      </c>
      <c r="J14" s="12">
        <v>0.977892186553604</v>
      </c>
    </row>
    <row r="15">
      <c r="A15" s="113"/>
      <c r="B15" s="110" t="s">
        <v>76</v>
      </c>
      <c r="C15" s="84">
        <v>626.0</v>
      </c>
      <c r="D15" s="84">
        <v>501.0</v>
      </c>
      <c r="E15" s="112">
        <v>125.0</v>
      </c>
      <c r="F15" s="12">
        <v>0.249500998003992</v>
      </c>
      <c r="G15" s="84">
        <v>8036.0</v>
      </c>
      <c r="H15" s="84">
        <v>10845.0</v>
      </c>
      <c r="I15" s="112">
        <v>-2809.0</v>
      </c>
      <c r="J15" s="12">
        <v>-0.25901337021669</v>
      </c>
    </row>
    <row r="16">
      <c r="A16" s="113"/>
      <c r="B16" s="110" t="s">
        <v>77</v>
      </c>
      <c r="C16" s="84">
        <v>78.0</v>
      </c>
      <c r="D16" s="84">
        <v>66.0</v>
      </c>
      <c r="E16" s="112">
        <v>12.0</v>
      </c>
      <c r="F16" s="12">
        <v>0.181818181818182</v>
      </c>
      <c r="G16" s="84">
        <v>917.0</v>
      </c>
      <c r="H16" s="84">
        <v>892.0</v>
      </c>
      <c r="I16" s="112">
        <v>25.0</v>
      </c>
      <c r="J16" s="12">
        <v>0.0280269058295964</v>
      </c>
    </row>
    <row r="17">
      <c r="A17" s="113"/>
      <c r="B17" s="114" t="s">
        <v>78</v>
      </c>
      <c r="C17" s="101">
        <v>2278.0</v>
      </c>
      <c r="D17" s="101">
        <v>3240.0</v>
      </c>
      <c r="E17" s="101">
        <v>-962.0</v>
      </c>
      <c r="F17" s="102">
        <v>-0.296913580246914</v>
      </c>
      <c r="G17" s="101">
        <v>30658.0</v>
      </c>
      <c r="H17" s="101">
        <v>38583.0</v>
      </c>
      <c r="I17" s="101">
        <v>-7925.0</v>
      </c>
      <c r="J17" s="102">
        <v>-0.205401342560195</v>
      </c>
    </row>
    <row r="18">
      <c r="A18" s="109" t="s">
        <v>49</v>
      </c>
      <c r="B18" s="110" t="s">
        <v>73</v>
      </c>
      <c r="C18" s="84">
        <v>831.0</v>
      </c>
      <c r="D18" s="84">
        <v>1257.0</v>
      </c>
      <c r="E18" s="112">
        <v>-426.0</v>
      </c>
      <c r="F18" s="12">
        <v>-0.33890214797136</v>
      </c>
      <c r="G18" s="84">
        <v>11758.0</v>
      </c>
      <c r="H18" s="84">
        <v>17221.0</v>
      </c>
      <c r="I18" s="112">
        <v>-5463.0</v>
      </c>
      <c r="J18" s="12">
        <v>-0.3172289646362</v>
      </c>
    </row>
    <row r="19">
      <c r="A19" s="113"/>
      <c r="B19" s="110" t="s">
        <v>74</v>
      </c>
      <c r="C19" s="84">
        <v>214.0</v>
      </c>
      <c r="D19" s="84">
        <v>240.0</v>
      </c>
      <c r="E19" s="112">
        <v>-26.0</v>
      </c>
      <c r="F19" s="12">
        <v>-0.108333333333333</v>
      </c>
      <c r="G19" s="84">
        <v>3418.0</v>
      </c>
      <c r="H19" s="84">
        <v>3429.0</v>
      </c>
      <c r="I19" s="112">
        <v>-11.0</v>
      </c>
      <c r="J19" s="12">
        <v>-0.00320793234179061</v>
      </c>
    </row>
    <row r="20">
      <c r="A20" s="113"/>
      <c r="B20" s="110" t="s">
        <v>75</v>
      </c>
      <c r="C20" s="84">
        <v>363.0</v>
      </c>
      <c r="D20" s="84">
        <v>212.0</v>
      </c>
      <c r="E20" s="112">
        <v>151.0</v>
      </c>
      <c r="F20" s="12">
        <v>0.712264150943396</v>
      </c>
      <c r="G20" s="84">
        <v>5362.0</v>
      </c>
      <c r="H20" s="84">
        <v>4509.0</v>
      </c>
      <c r="I20" s="112">
        <v>853.0</v>
      </c>
      <c r="J20" s="12">
        <v>0.189177201153249</v>
      </c>
    </row>
    <row r="21">
      <c r="A21" s="113"/>
      <c r="B21" s="110" t="s">
        <v>76</v>
      </c>
      <c r="C21" s="84">
        <v>1148.0</v>
      </c>
      <c r="D21" s="84">
        <v>1355.0</v>
      </c>
      <c r="E21" s="112">
        <v>-207.0</v>
      </c>
      <c r="F21" s="12">
        <v>-0.152767527675277</v>
      </c>
      <c r="G21" s="84">
        <v>20885.0</v>
      </c>
      <c r="H21" s="84">
        <v>21004.0</v>
      </c>
      <c r="I21" s="112">
        <v>-119.0</v>
      </c>
      <c r="J21" s="12">
        <v>-0.0056655875071415</v>
      </c>
    </row>
    <row r="22">
      <c r="A22" s="113"/>
      <c r="B22" s="110" t="s">
        <v>77</v>
      </c>
      <c r="C22" s="84">
        <v>127.0</v>
      </c>
      <c r="D22" s="84">
        <v>172.0</v>
      </c>
      <c r="E22" s="112">
        <v>-45.0</v>
      </c>
      <c r="F22" s="12">
        <v>-0.261627906976744</v>
      </c>
      <c r="G22" s="84">
        <v>3453.0</v>
      </c>
      <c r="H22" s="84">
        <v>1308.0</v>
      </c>
      <c r="I22" s="112">
        <v>2145.0</v>
      </c>
      <c r="J22" s="12">
        <v>1.63990825688073</v>
      </c>
    </row>
    <row r="23">
      <c r="A23" s="113"/>
      <c r="B23" s="114" t="s">
        <v>78</v>
      </c>
      <c r="C23" s="101">
        <v>2683.0</v>
      </c>
      <c r="D23" s="101">
        <v>3236.0</v>
      </c>
      <c r="E23" s="101">
        <v>-553.0</v>
      </c>
      <c r="F23" s="102">
        <v>-0.170889987639061</v>
      </c>
      <c r="G23" s="101">
        <v>44876.0</v>
      </c>
      <c r="H23" s="101">
        <v>47471.0</v>
      </c>
      <c r="I23" s="101">
        <v>-2595.0</v>
      </c>
      <c r="J23" s="102">
        <v>-0.0546649533399339</v>
      </c>
    </row>
    <row r="24">
      <c r="A24" s="109" t="s">
        <v>50</v>
      </c>
      <c r="B24" s="110" t="s">
        <v>73</v>
      </c>
      <c r="C24" s="84">
        <v>1766.0</v>
      </c>
      <c r="D24" s="84">
        <v>3426.0</v>
      </c>
      <c r="E24" s="112">
        <v>-1660.0</v>
      </c>
      <c r="F24" s="12">
        <v>-0.484530064214828</v>
      </c>
      <c r="G24" s="84">
        <v>24316.0</v>
      </c>
      <c r="H24" s="84">
        <v>37811.0</v>
      </c>
      <c r="I24" s="112">
        <v>-13495.0</v>
      </c>
      <c r="J24" s="12">
        <v>-0.356906720266589</v>
      </c>
    </row>
    <row r="25">
      <c r="A25" s="113"/>
      <c r="B25" s="110" t="s">
        <v>74</v>
      </c>
      <c r="C25" s="84">
        <v>421.0</v>
      </c>
      <c r="D25" s="84">
        <v>482.0</v>
      </c>
      <c r="E25" s="112">
        <v>-61.0</v>
      </c>
      <c r="F25" s="12">
        <v>-0.12655601659751</v>
      </c>
      <c r="G25" s="84">
        <v>6034.0</v>
      </c>
      <c r="H25" s="84">
        <v>6383.0</v>
      </c>
      <c r="I25" s="112">
        <v>-349.0</v>
      </c>
      <c r="J25" s="12">
        <v>-0.0546764844117186</v>
      </c>
    </row>
    <row r="26">
      <c r="A26" s="113"/>
      <c r="B26" s="110" t="s">
        <v>75</v>
      </c>
      <c r="C26" s="84">
        <v>795.0</v>
      </c>
      <c r="D26" s="84">
        <v>474.0</v>
      </c>
      <c r="E26" s="112">
        <v>321.0</v>
      </c>
      <c r="F26" s="12">
        <v>0.677215189873418</v>
      </c>
      <c r="G26" s="84">
        <v>11893.0</v>
      </c>
      <c r="H26" s="84">
        <v>7811.0</v>
      </c>
      <c r="I26" s="112">
        <v>4082.0</v>
      </c>
      <c r="J26" s="12">
        <v>0.522596338496991</v>
      </c>
    </row>
    <row r="27">
      <c r="A27" s="113"/>
      <c r="B27" s="110" t="s">
        <v>76</v>
      </c>
      <c r="C27" s="84">
        <v>1774.0</v>
      </c>
      <c r="D27" s="84">
        <v>1856.0</v>
      </c>
      <c r="E27" s="112">
        <v>-82.0</v>
      </c>
      <c r="F27" s="12">
        <v>-0.0441810344827586</v>
      </c>
      <c r="G27" s="84">
        <v>28921.0</v>
      </c>
      <c r="H27" s="84">
        <v>31849.0</v>
      </c>
      <c r="I27" s="112">
        <v>-2928.0</v>
      </c>
      <c r="J27" s="12">
        <v>-0.091933812678577</v>
      </c>
    </row>
    <row r="28">
      <c r="A28" s="113"/>
      <c r="B28" s="110" t="s">
        <v>77</v>
      </c>
      <c r="C28" s="84">
        <v>205.0</v>
      </c>
      <c r="D28" s="84">
        <v>238.0</v>
      </c>
      <c r="E28" s="112">
        <v>-33.0</v>
      </c>
      <c r="F28" s="12">
        <v>-0.138655462184874</v>
      </c>
      <c r="G28" s="84">
        <v>4370.0</v>
      </c>
      <c r="H28" s="84">
        <v>2200.0</v>
      </c>
      <c r="I28" s="112">
        <v>2170.0</v>
      </c>
      <c r="J28" s="12">
        <v>0.986363636363636</v>
      </c>
    </row>
    <row r="29">
      <c r="A29" s="115"/>
      <c r="B29" s="116" t="s">
        <v>78</v>
      </c>
      <c r="C29" s="101">
        <v>4961.0</v>
      </c>
      <c r="D29" s="101">
        <v>6476.0</v>
      </c>
      <c r="E29" s="101">
        <v>-1515.0</v>
      </c>
      <c r="F29" s="102">
        <v>-0.233940704138357</v>
      </c>
      <c r="G29" s="101">
        <v>75534.0</v>
      </c>
      <c r="H29" s="101">
        <v>86054.0</v>
      </c>
      <c r="I29" s="101">
        <v>-10520.0</v>
      </c>
      <c r="J29" s="102">
        <v>-0.122248820508053</v>
      </c>
    </row>
  </sheetData>
  <mergeCells count="1">
    <mergeCell ref="A1:C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7.5"/>
    <col customWidth="1" min="2" max="2" width="12.88"/>
  </cols>
  <sheetData>
    <row r="1">
      <c r="A1" s="117" t="s">
        <v>79</v>
      </c>
      <c r="B1" s="118" t="s">
        <v>80</v>
      </c>
      <c r="C1" s="118" t="s">
        <v>81</v>
      </c>
      <c r="D1" s="118" t="s">
        <v>82</v>
      </c>
    </row>
    <row r="2">
      <c r="A2" s="119" t="s">
        <v>39</v>
      </c>
      <c r="B2" s="120">
        <v>711.0</v>
      </c>
      <c r="C2" s="120">
        <v>361.0</v>
      </c>
      <c r="D2" s="120">
        <v>281.0</v>
      </c>
    </row>
    <row r="3">
      <c r="A3" s="119" t="s">
        <v>41</v>
      </c>
      <c r="B3" s="120">
        <v>229.0</v>
      </c>
      <c r="C3" s="120">
        <v>120.0</v>
      </c>
      <c r="D3" s="120">
        <v>108.0</v>
      </c>
    </row>
    <row r="4">
      <c r="A4" s="119" t="s">
        <v>42</v>
      </c>
      <c r="B4" s="120">
        <v>564.0</v>
      </c>
      <c r="C4" s="120">
        <v>285.0</v>
      </c>
      <c r="D4" s="120">
        <v>230.0</v>
      </c>
    </row>
    <row r="5">
      <c r="A5" s="119" t="s">
        <v>43</v>
      </c>
      <c r="B5" s="120">
        <v>974.0</v>
      </c>
      <c r="C5" s="120">
        <v>506.0</v>
      </c>
      <c r="D5" s="120">
        <v>356.0</v>
      </c>
    </row>
    <row r="6">
      <c r="A6" s="119" t="s">
        <v>29</v>
      </c>
      <c r="B6" s="120">
        <v>2960.0</v>
      </c>
      <c r="C6" s="120">
        <v>1497.5</v>
      </c>
      <c r="D6" s="120">
        <v>1261.0</v>
      </c>
    </row>
    <row r="7">
      <c r="A7" s="119" t="s">
        <v>83</v>
      </c>
      <c r="B7" s="120">
        <v>759.0</v>
      </c>
      <c r="C7" s="120">
        <v>378.0</v>
      </c>
      <c r="D7" s="120">
        <v>290.0</v>
      </c>
    </row>
    <row r="8">
      <c r="A8" s="119" t="s">
        <v>34</v>
      </c>
      <c r="B8" s="120">
        <v>3167.0</v>
      </c>
      <c r="C8" s="120">
        <v>1637.0</v>
      </c>
      <c r="D8" s="120">
        <v>1201.0</v>
      </c>
    </row>
    <row r="9">
      <c r="A9" s="119" t="s">
        <v>24</v>
      </c>
      <c r="B9" s="120">
        <v>929.0</v>
      </c>
      <c r="C9" s="120">
        <v>517.0</v>
      </c>
      <c r="D9" s="120">
        <v>352.0</v>
      </c>
    </row>
    <row r="10">
      <c r="A10" s="119" t="s">
        <v>25</v>
      </c>
      <c r="B10" s="120">
        <v>5080.0</v>
      </c>
      <c r="C10" s="120">
        <v>2533.5</v>
      </c>
      <c r="D10" s="120">
        <v>2043.0</v>
      </c>
    </row>
    <row r="11">
      <c r="A11" s="119" t="s">
        <v>35</v>
      </c>
      <c r="B11" s="120">
        <v>905.0</v>
      </c>
      <c r="C11" s="120">
        <v>456.5</v>
      </c>
      <c r="D11" s="120">
        <v>384.0</v>
      </c>
    </row>
    <row r="12">
      <c r="A12" s="119" t="s">
        <v>40</v>
      </c>
      <c r="B12" s="120">
        <v>152.0</v>
      </c>
      <c r="C12" s="120">
        <v>76.0</v>
      </c>
      <c r="D12" s="120">
        <v>65.0</v>
      </c>
    </row>
    <row r="13">
      <c r="A13" s="119" t="s">
        <v>26</v>
      </c>
      <c r="B13" s="120">
        <v>3249.0</v>
      </c>
      <c r="C13" s="120">
        <v>1614.0</v>
      </c>
      <c r="D13" s="120">
        <v>1341.0</v>
      </c>
    </row>
    <row r="14">
      <c r="A14" s="119" t="s">
        <v>44</v>
      </c>
      <c r="B14" s="120">
        <v>1194.0</v>
      </c>
      <c r="C14" s="120">
        <v>615.5</v>
      </c>
      <c r="D14" s="120">
        <v>541.0</v>
      </c>
    </row>
    <row r="15">
      <c r="A15" s="119" t="s">
        <v>46</v>
      </c>
      <c r="B15" s="120">
        <v>997.0</v>
      </c>
      <c r="C15" s="120">
        <v>503.0</v>
      </c>
      <c r="D15" s="120">
        <v>363.0</v>
      </c>
    </row>
    <row r="16">
      <c r="A16" s="119" t="s">
        <v>47</v>
      </c>
      <c r="B16" s="120">
        <v>1264.0</v>
      </c>
      <c r="C16" s="120">
        <v>647.0</v>
      </c>
      <c r="D16" s="120">
        <v>528.0</v>
      </c>
    </row>
    <row r="17">
      <c r="A17" s="119" t="s">
        <v>36</v>
      </c>
      <c r="B17" s="120">
        <v>2414.0</v>
      </c>
      <c r="C17" s="120">
        <v>1251.0</v>
      </c>
      <c r="D17" s="120">
        <v>949.0</v>
      </c>
    </row>
    <row r="18">
      <c r="A18" s="119" t="s">
        <v>31</v>
      </c>
      <c r="B18" s="120">
        <v>1243.0</v>
      </c>
      <c r="C18" s="120">
        <v>679.0</v>
      </c>
      <c r="D18" s="120">
        <v>580.0</v>
      </c>
    </row>
    <row r="19">
      <c r="A19" s="119" t="s">
        <v>37</v>
      </c>
      <c r="B19" s="120">
        <v>636.0</v>
      </c>
      <c r="C19" s="120">
        <v>319.0</v>
      </c>
      <c r="D19" s="120">
        <v>279.0</v>
      </c>
    </row>
    <row r="20">
      <c r="A20" s="119" t="s">
        <v>27</v>
      </c>
      <c r="B20" s="120">
        <v>441.0</v>
      </c>
      <c r="C20" s="120">
        <v>216.0</v>
      </c>
      <c r="D20" s="120">
        <v>193.0</v>
      </c>
    </row>
    <row r="21">
      <c r="A21" s="119" t="s">
        <v>32</v>
      </c>
      <c r="B21" s="120">
        <v>2836.0</v>
      </c>
      <c r="C21" s="120">
        <v>1462.0</v>
      </c>
      <c r="D21" s="120">
        <v>1065.0</v>
      </c>
    </row>
    <row r="22">
      <c r="A22" s="121" t="s">
        <v>70</v>
      </c>
      <c r="B22" s="122">
        <f t="shared" ref="B22:D22" si="1">+SUM(B2:B21)</f>
        <v>30704</v>
      </c>
      <c r="C22" s="122">
        <f t="shared" si="1"/>
        <v>15674</v>
      </c>
      <c r="D22" s="122">
        <f t="shared" si="1"/>
        <v>12410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9.13"/>
  </cols>
  <sheetData>
    <row r="1">
      <c r="A1" s="123" t="s">
        <v>84</v>
      </c>
      <c r="B1" s="124" t="s">
        <v>85</v>
      </c>
      <c r="C1" s="125">
        <v>43889.0</v>
      </c>
      <c r="D1" s="124">
        <v>43982.0</v>
      </c>
      <c r="E1" s="124">
        <v>44104.0</v>
      </c>
      <c r="F1" s="125">
        <v>44196.0</v>
      </c>
      <c r="G1" s="126" t="s">
        <v>86</v>
      </c>
      <c r="H1" s="124">
        <v>44377.0</v>
      </c>
      <c r="I1" s="124">
        <v>44469.0</v>
      </c>
      <c r="J1" s="125">
        <v>44561.0</v>
      </c>
      <c r="K1" s="124">
        <v>44621.0</v>
      </c>
      <c r="L1" s="127">
        <v>44713.0</v>
      </c>
      <c r="M1" s="128"/>
    </row>
    <row r="2">
      <c r="A2" s="129" t="s">
        <v>87</v>
      </c>
      <c r="B2" s="130"/>
      <c r="C2" s="130"/>
      <c r="D2" s="130"/>
      <c r="E2" s="130"/>
      <c r="F2" s="130"/>
      <c r="G2" s="130"/>
      <c r="H2" s="120">
        <v>9453.0</v>
      </c>
      <c r="I2" s="120">
        <v>10019.0</v>
      </c>
      <c r="J2" s="120">
        <v>10503.0</v>
      </c>
      <c r="K2" s="120">
        <v>11333.0</v>
      </c>
      <c r="L2" s="120">
        <v>12410.0</v>
      </c>
      <c r="M2" s="128"/>
    </row>
    <row r="3">
      <c r="A3" s="131" t="s">
        <v>88</v>
      </c>
      <c r="B3" s="120">
        <v>5246.0</v>
      </c>
      <c r="C3" s="120">
        <v>7202.999999999999</v>
      </c>
      <c r="D3" s="132">
        <v>7461.9000000000015</v>
      </c>
      <c r="E3" s="132">
        <v>8466.645</v>
      </c>
      <c r="F3" s="132">
        <v>9708.750000000002</v>
      </c>
      <c r="G3" s="133">
        <v>10531.0</v>
      </c>
      <c r="H3" s="133">
        <v>11834.0</v>
      </c>
      <c r="I3" s="133">
        <v>12623.0</v>
      </c>
      <c r="J3" s="133">
        <v>13223.0</v>
      </c>
      <c r="K3" s="133">
        <v>14311.0</v>
      </c>
      <c r="L3" s="133">
        <v>15674.0</v>
      </c>
      <c r="M3" s="128"/>
    </row>
    <row r="4">
      <c r="A4" s="134" t="s">
        <v>89</v>
      </c>
      <c r="B4" s="120">
        <v>10647.0</v>
      </c>
      <c r="C4" s="120">
        <v>13721.399999999998</v>
      </c>
      <c r="D4" s="120">
        <v>14301.691392066117</v>
      </c>
      <c r="E4" s="120">
        <v>16659.405000000002</v>
      </c>
      <c r="F4" s="120">
        <v>19323.600000000002</v>
      </c>
      <c r="G4" s="120">
        <v>20757.0</v>
      </c>
      <c r="H4" s="120">
        <v>23275.0</v>
      </c>
      <c r="I4" s="120">
        <v>24794.0</v>
      </c>
      <c r="J4" s="120">
        <v>26024.0</v>
      </c>
      <c r="K4" s="120">
        <v>27857.0</v>
      </c>
      <c r="L4" s="120">
        <v>30704.0</v>
      </c>
      <c r="M4" s="135"/>
    </row>
    <row r="5">
      <c r="A5" s="136" t="s">
        <v>90</v>
      </c>
      <c r="B5" s="130"/>
      <c r="C5" s="130"/>
      <c r="D5" s="130"/>
      <c r="E5" s="130"/>
      <c r="F5" s="130"/>
      <c r="G5" s="130"/>
      <c r="H5" s="130"/>
      <c r="I5" s="130"/>
      <c r="J5" s="130"/>
      <c r="K5" s="137"/>
      <c r="L5" s="138">
        <f>+L4-H4</f>
        <v>7429</v>
      </c>
      <c r="M5" s="139">
        <f>+L5/H4</f>
        <v>0.3191836735</v>
      </c>
    </row>
    <row r="6">
      <c r="A6" s="136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>
      <c r="A7" s="136" t="s">
        <v>91</v>
      </c>
      <c r="B7" s="137"/>
      <c r="C7" s="140"/>
      <c r="D7" s="140"/>
      <c r="E7" s="140"/>
      <c r="F7" s="140"/>
      <c r="G7" s="140"/>
      <c r="H7" s="140"/>
      <c r="I7" s="140"/>
      <c r="J7" s="140"/>
      <c r="K7" s="140"/>
      <c r="L7" s="141">
        <v>0.4698</v>
      </c>
      <c r="M7" s="128"/>
    </row>
    <row r="8">
      <c r="A8" s="134" t="s">
        <v>92</v>
      </c>
      <c r="B8" s="137"/>
      <c r="C8" s="140"/>
      <c r="D8" s="140"/>
      <c r="E8" s="140"/>
      <c r="F8" s="140"/>
      <c r="G8" s="140"/>
      <c r="H8" s="140"/>
      <c r="I8" s="140"/>
      <c r="J8" s="140"/>
      <c r="K8" s="140"/>
      <c r="L8" s="142">
        <v>1.8838170376631913</v>
      </c>
      <c r="M8" s="128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5.38"/>
  </cols>
  <sheetData>
    <row r="1">
      <c r="A1" s="143" t="s">
        <v>93</v>
      </c>
      <c r="B1" s="144" t="s">
        <v>94</v>
      </c>
      <c r="C1" s="144" t="s">
        <v>95</v>
      </c>
      <c r="D1" s="145" t="s">
        <v>96</v>
      </c>
    </row>
    <row r="2">
      <c r="A2" s="146" t="s">
        <v>97</v>
      </c>
      <c r="B2" s="147" t="s">
        <v>98</v>
      </c>
      <c r="C2" s="148">
        <v>4163.0</v>
      </c>
      <c r="D2" s="149">
        <v>0.13694529425310042</v>
      </c>
    </row>
    <row r="3">
      <c r="A3" s="150"/>
      <c r="B3" s="147" t="s">
        <v>99</v>
      </c>
      <c r="C3" s="148">
        <v>191.0</v>
      </c>
      <c r="D3" s="149">
        <v>0.0062831014178097964</v>
      </c>
    </row>
    <row r="4">
      <c r="A4" s="151" t="s">
        <v>100</v>
      </c>
      <c r="B4" s="147" t="s">
        <v>101</v>
      </c>
      <c r="C4" s="148">
        <v>22794.0</v>
      </c>
      <c r="D4" s="149">
        <v>0.7498272969505576</v>
      </c>
    </row>
    <row r="5">
      <c r="A5" s="152" t="s">
        <v>102</v>
      </c>
      <c r="B5" s="153" t="s">
        <v>103</v>
      </c>
      <c r="C5" s="154">
        <v>883.0</v>
      </c>
      <c r="D5" s="155">
        <v>0.02904700812526728</v>
      </c>
    </row>
    <row r="6">
      <c r="A6" s="150"/>
      <c r="B6" s="147" t="s">
        <v>104</v>
      </c>
      <c r="C6" s="148">
        <v>1068.0</v>
      </c>
      <c r="D6" s="149">
        <v>0.0351327346294286</v>
      </c>
    </row>
    <row r="7">
      <c r="A7" s="156" t="s">
        <v>105</v>
      </c>
      <c r="B7" s="147" t="s">
        <v>106</v>
      </c>
      <c r="C7" s="148">
        <v>826.0</v>
      </c>
      <c r="D7" s="149">
        <v>0.027171946445606762</v>
      </c>
    </row>
    <row r="8">
      <c r="A8" s="150"/>
      <c r="B8" s="153" t="s">
        <v>107</v>
      </c>
      <c r="C8" s="154">
        <v>474.0</v>
      </c>
      <c r="D8" s="155">
        <v>0.015592618178229547</v>
      </c>
    </row>
    <row r="9">
      <c r="A9" s="157"/>
      <c r="B9" s="158" t="s">
        <v>108</v>
      </c>
      <c r="C9" s="148">
        <v>305.0</v>
      </c>
      <c r="D9" s="159"/>
    </row>
    <row r="10">
      <c r="A10" s="160"/>
      <c r="B10" s="161" t="s">
        <v>70</v>
      </c>
      <c r="C10" s="162">
        <f>SUM(C2:C9)</f>
        <v>30704</v>
      </c>
      <c r="D10" s="163"/>
    </row>
  </sheetData>
  <mergeCells count="3">
    <mergeCell ref="A2:A3"/>
    <mergeCell ref="A5:A6"/>
    <mergeCell ref="A7:A8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