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/>
  <mc:AlternateContent xmlns:mc="http://schemas.openxmlformats.org/markup-compatibility/2006">
    <mc:Choice Requires="x15">
      <x15ac:absPath xmlns:x15ac="http://schemas.microsoft.com/office/spreadsheetml/2010/11/ac" url="https://enelcom-my.sharepoint.com/personal/clio_ceccotti_enel_com/Documents/Documents/2021_Motus-e/000_Monitoraggio IdR/202206 - Giugno 2022 - monitoraggio/Invio Agenzia/"/>
    </mc:Choice>
  </mc:AlternateContent>
  <xr:revisionPtr revIDLastSave="200" documentId="8_{6E0ADABE-22AB-445F-B4FF-49401933172C}" xr6:coauthVersionLast="47" xr6:coauthVersionMax="47" xr10:uidLastSave="{2402C271-03B3-4C64-9395-A4E7B0839F98}"/>
  <bookViews>
    <workbookView xWindow="-120" yWindow="-120" windowWidth="29040" windowHeight="15840" xr2:uid="{00000000-000D-0000-FFFF-FFFF00000000}"/>
  </bookViews>
  <sheets>
    <sheet name="Regioni" sheetId="1" r:id="rId1"/>
    <sheet name="Storico" sheetId="4" r:id="rId2"/>
    <sheet name="Potenze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5" i="4" l="1"/>
  <c r="M5" i="4"/>
  <c r="C22" i="1"/>
  <c r="D22" i="1"/>
  <c r="B22" i="1"/>
  <c r="C10" i="3"/>
</calcChain>
</file>

<file path=xl/sharedStrings.xml><?xml version="1.0" encoding="utf-8"?>
<sst xmlns="http://schemas.openxmlformats.org/spreadsheetml/2006/main" count="51" uniqueCount="50">
  <si>
    <t>Abruzzo</t>
  </si>
  <si>
    <t>Basilicata</t>
  </si>
  <si>
    <t>Calabria</t>
  </si>
  <si>
    <t>Campania</t>
  </si>
  <si>
    <t>Emilia-Romagna</t>
  </si>
  <si>
    <t>Friuli-Venezia Giulia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</si>
  <si>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</si>
  <si>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</si>
  <si>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</si>
  <si>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</si>
  <si>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</si>
  <si>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</si>
  <si>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</si>
  <si>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</si>
  <si>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Sicilia</t>
  </si>
  <si>
    <t>Toscana</t>
  </si>
  <si>
    <t>Trentino-Alto Adige</t>
  </si>
  <si>
    <t>Umbria</t>
  </si>
  <si>
    <t>Valle d'Aosta</t>
  </si>
  <si>
    <t>Veneto</t>
  </si>
  <si>
    <t>Regione</t>
  </si>
  <si>
    <t>Totale Infrastrutture</t>
  </si>
  <si>
    <t>Totale Punti di ricarica</t>
  </si>
  <si>
    <t>Totale Location</t>
  </si>
  <si>
    <t>set-19</t>
  </si>
  <si>
    <t>Infrastrutture</t>
  </si>
  <si>
    <t>Punti di ricarica</t>
  </si>
  <si>
    <t>Crescita PdR da settembre 2019</t>
  </si>
  <si>
    <t>Potenze</t>
  </si>
  <si>
    <r>
      <t>Lenta</t>
    </r>
    <r>
      <rPr>
        <sz val="11"/>
        <color theme="1"/>
        <rFont val="Century Gothic"/>
        <family val="2"/>
      </rPr>
      <t xml:space="preserve"> o</t>
    </r>
    <r>
      <rPr>
        <b/>
        <sz val="11"/>
        <color theme="1"/>
        <rFont val="Century Gothic"/>
        <family val="2"/>
      </rPr>
      <t xml:space="preserve"> </t>
    </r>
    <r>
      <rPr>
        <b/>
        <i/>
        <sz val="11"/>
        <color theme="1"/>
        <rFont val="Century Gothic"/>
        <family val="2"/>
      </rPr>
      <t>Slow</t>
    </r>
  </si>
  <si>
    <t>≤ 3,7 (AC)</t>
  </si>
  <si>
    <t>3,7 &lt; P ≤ 7 (AC)</t>
  </si>
  <si>
    <r>
      <t xml:space="preserve">Accelerata </t>
    </r>
    <r>
      <rPr>
        <sz val="11"/>
        <color theme="1"/>
        <rFont val="Century Gothic"/>
        <family val="2"/>
      </rPr>
      <t>o</t>
    </r>
    <r>
      <rPr>
        <b/>
        <sz val="11"/>
        <color theme="1"/>
        <rFont val="Century Gothic"/>
        <family val="2"/>
      </rPr>
      <t xml:space="preserve"> </t>
    </r>
    <r>
      <rPr>
        <b/>
        <i/>
        <sz val="11"/>
        <color theme="1"/>
        <rFont val="Century Gothic"/>
        <family val="2"/>
      </rPr>
      <t>Quick</t>
    </r>
  </si>
  <si>
    <t>Fast</t>
  </si>
  <si>
    <t>TOTALE</t>
  </si>
  <si>
    <t>Location</t>
  </si>
  <si>
    <t>Tipologia</t>
  </si>
  <si>
    <t>Punti</t>
  </si>
  <si>
    <t>7 &lt; P ≤ 22 (AC)</t>
  </si>
  <si>
    <t>22 &lt; P ≤ 43 (AC)</t>
  </si>
  <si>
    <t>43 &lt; P ≤ 50 (DC)</t>
  </si>
  <si>
    <t>50 &lt; P ≤150 (DC)</t>
  </si>
  <si>
    <t>P &gt; 150 (DC)</t>
  </si>
  <si>
    <t>Ultra Fast e High Power Chargers</t>
  </si>
  <si>
    <t>n.d.</t>
  </si>
  <si>
    <t>% (esclusi n.d.)</t>
  </si>
  <si>
    <t>mar-21</t>
  </si>
  <si>
    <t>CAGR PdR da settembre 2019</t>
  </si>
  <si>
    <t>Crescita PdR ultimi 12 mesi</t>
  </si>
  <si>
    <t>Storico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</si>
</sst>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_-;\-* #,##0_-;_-* &quot;-&quot;??_-;_-@_-"/>
    <numFmt numFmtId="165" formatCode="0.0%"/>
    <numFmt numFmtId="166" formatCode="\+#.0%;\ \-#.0%"/>
  </numFmts>
  <fonts count="18" x14ac:knownFonts="1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FFFF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rgb="FF000000"/>
      <name val="Arial"/>
      <family val="2"/>
    </font>
    <font>
      <b/>
      <sz val="11"/>
      <color rgb="FFFFFFFF"/>
      <name val="Century Gothic"/>
      <family val="2"/>
    </font>
    <font>
      <b/>
      <sz val="11"/>
      <color rgb="FF000000"/>
      <name val="Century Gothic"/>
      <family val="2"/>
    </font>
    <font>
      <sz val="11"/>
      <color rgb="FF000000"/>
      <name val="Century Gothic"/>
      <family val="2"/>
    </font>
    <font>
      <b/>
      <sz val="11"/>
      <color theme="1"/>
      <name val="Century Gothic"/>
      <family val="2"/>
    </font>
    <font>
      <sz val="11"/>
      <color theme="1"/>
      <name val="Century Gothic"/>
      <family val="2"/>
    </font>
    <font>
      <b/>
      <i/>
      <sz val="11"/>
      <color theme="1"/>
      <name val="Century Gothic"/>
      <family val="2"/>
    </font>
    <font>
      <b/>
      <i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entury Gothic"/>
      <family val="2"/>
    </font>
    <font>
      <b/>
      <sz val="14"/>
      <name val="Century Gothic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B5394"/>
        <bgColor rgb="FF0B5394"/>
      </patternFill>
    </fill>
    <fill>
      <patternFill patternType="solid">
        <fgColor rgb="FFFFC000"/>
        <bgColor rgb="FFFFFFFF"/>
      </patternFill>
    </fill>
    <fill>
      <patternFill patternType="solid">
        <fgColor rgb="FFFFFF00"/>
        <bgColor rgb="FFFFFFFF"/>
      </patternFill>
    </fill>
    <fill>
      <patternFill patternType="solid">
        <fgColor theme="6"/>
        <bgColor rgb="FF0B539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rgb="FFA5A5A5"/>
      </left>
      <right/>
      <top style="thin">
        <color rgb="FFA5A5A5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/>
      <right/>
      <top style="thin">
        <color rgb="FFA5A5A5"/>
      </top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rgb="FF999999"/>
      </left>
      <right/>
      <top/>
      <bottom style="thin">
        <color rgb="FF99999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999999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999999"/>
      </left>
      <right style="thin">
        <color rgb="FF999999"/>
      </right>
      <top/>
      <bottom style="thin">
        <color rgb="FF99999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999999"/>
      </left>
      <right style="thin">
        <color rgb="FF999999"/>
      </right>
      <top style="medium">
        <color indexed="64"/>
      </top>
      <bottom style="thin">
        <color rgb="FF999999"/>
      </bottom>
      <diagonal/>
    </border>
    <border>
      <left style="thin">
        <color rgb="FF999999"/>
      </left>
      <right style="medium">
        <color indexed="64"/>
      </right>
      <top style="medium">
        <color indexed="64"/>
      </top>
      <bottom style="thin">
        <color rgb="FF999999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999999"/>
      </left>
      <right style="medium">
        <color indexed="64"/>
      </right>
      <top style="thin">
        <color rgb="FF999999"/>
      </top>
      <bottom style="thin">
        <color rgb="FF999999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medium">
        <color indexed="64"/>
      </bottom>
      <diagonal/>
    </border>
    <border>
      <left style="thin">
        <color rgb="FF999999"/>
      </left>
      <right style="medium">
        <color indexed="64"/>
      </right>
      <top style="thin">
        <color rgb="FF999999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theme="6"/>
      </top>
      <bottom/>
      <diagonal/>
    </border>
    <border>
      <left style="thin">
        <color rgb="FF999999"/>
      </left>
      <right style="medium">
        <color indexed="64"/>
      </right>
      <top/>
      <bottom style="thin">
        <color rgb="FF999999"/>
      </bottom>
      <diagonal/>
    </border>
    <border>
      <left style="medium">
        <color indexed="64"/>
      </left>
      <right/>
      <top style="thin">
        <color theme="6"/>
      </top>
      <bottom style="medium">
        <color indexed="64"/>
      </bottom>
      <diagonal/>
    </border>
    <border>
      <left/>
      <right/>
      <top style="thin">
        <color theme="6"/>
      </top>
      <bottom style="medium">
        <color indexed="64"/>
      </bottom>
      <diagonal/>
    </border>
    <border>
      <left/>
      <right style="medium">
        <color indexed="64"/>
      </right>
      <top style="thin">
        <color theme="6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</cellStyleXfs>
  <cellXfs count="61">
    <xf numFmtId="0" fontId="0" fillId="0" borderId="0" xfId="0"/>
    <xf numFmtId="0" fontId="3" fillId="4" borderId="1" xfId="0" applyFont="1" applyFill="1" applyBorder="1" applyAlignment="1">
      <alignment horizontal="center" vertical="center" wrapText="1"/>
    </xf>
    <xf numFmtId="164" fontId="3" fillId="4" borderId="3" xfId="1" applyNumberFormat="1" applyFont="1" applyFill="1" applyBorder="1" applyAlignment="1">
      <alignment horizontal="center" vertical="center" wrapText="1"/>
    </xf>
    <xf numFmtId="164" fontId="0" fillId="0" borderId="0" xfId="1" applyNumberFormat="1" applyFont="1"/>
    <xf numFmtId="0" fontId="7" fillId="5" borderId="4" xfId="3" applyFont="1" applyFill="1" applyBorder="1" applyAlignment="1">
      <alignment horizontal="center" vertical="center" wrapText="1"/>
    </xf>
    <xf numFmtId="0" fontId="8" fillId="6" borderId="5" xfId="3" applyFont="1" applyFill="1" applyBorder="1"/>
    <xf numFmtId="0" fontId="8" fillId="6" borderId="7" xfId="3" applyFont="1" applyFill="1" applyBorder="1"/>
    <xf numFmtId="0" fontId="0" fillId="0" borderId="6" xfId="0" applyBorder="1" applyAlignment="1">
      <alignment wrapText="1"/>
    </xf>
    <xf numFmtId="9" fontId="0" fillId="0" borderId="0" xfId="2" applyFont="1"/>
    <xf numFmtId="9" fontId="0" fillId="0" borderId="0" xfId="0" applyNumberFormat="1"/>
    <xf numFmtId="0" fontId="8" fillId="6" borderId="0" xfId="3" applyFont="1" applyFill="1"/>
    <xf numFmtId="0" fontId="8" fillId="7" borderId="7" xfId="3" applyFont="1" applyFill="1" applyBorder="1"/>
    <xf numFmtId="0" fontId="12" fillId="0" borderId="8" xfId="3" applyFont="1" applyBorder="1" applyAlignment="1">
      <alignment horizontal="right"/>
    </xf>
    <xf numFmtId="164" fontId="11" fillId="0" borderId="2" xfId="1" applyNumberFormat="1" applyFont="1" applyBorder="1"/>
    <xf numFmtId="164" fontId="0" fillId="0" borderId="0" xfId="0" applyNumberFormat="1"/>
    <xf numFmtId="164" fontId="9" fillId="0" borderId="6" xfId="1" applyNumberFormat="1" applyFont="1" applyBorder="1" applyAlignment="1">
      <alignment wrapText="1"/>
    </xf>
    <xf numFmtId="17" fontId="7" fillId="5" borderId="9" xfId="3" applyNumberFormat="1" applyFont="1" applyFill="1" applyBorder="1" applyAlignment="1">
      <alignment horizontal="center" vertical="center" wrapText="1"/>
    </xf>
    <xf numFmtId="17" fontId="7" fillId="8" borderId="9" xfId="3" applyNumberFormat="1" applyFont="1" applyFill="1" applyBorder="1" applyAlignment="1">
      <alignment horizontal="center" vertical="center" wrapText="1"/>
    </xf>
    <xf numFmtId="49" fontId="7" fillId="5" borderId="9" xfId="3" applyNumberFormat="1" applyFont="1" applyFill="1" applyBorder="1" applyAlignment="1">
      <alignment horizontal="center" vertical="center" wrapText="1"/>
    </xf>
    <xf numFmtId="164" fontId="11" fillId="0" borderId="11" xfId="1" applyNumberFormat="1" applyFont="1" applyBorder="1"/>
    <xf numFmtId="0" fontId="12" fillId="0" borderId="12" xfId="3" applyFont="1" applyBorder="1" applyAlignment="1">
      <alignment horizontal="right"/>
    </xf>
    <xf numFmtId="164" fontId="11" fillId="0" borderId="13" xfId="1" applyNumberFormat="1" applyFont="1" applyBorder="1"/>
    <xf numFmtId="165" fontId="11" fillId="0" borderId="14" xfId="2" applyNumberFormat="1" applyFont="1" applyBorder="1" applyAlignment="1">
      <alignment wrapText="1"/>
    </xf>
    <xf numFmtId="0" fontId="12" fillId="0" borderId="15" xfId="3" applyFont="1" applyBorder="1" applyAlignment="1">
      <alignment horizontal="right"/>
    </xf>
    <xf numFmtId="165" fontId="11" fillId="0" borderId="16" xfId="2" applyNumberFormat="1" applyFont="1" applyBorder="1" applyAlignment="1">
      <alignment wrapText="1"/>
    </xf>
    <xf numFmtId="0" fontId="12" fillId="0" borderId="17" xfId="3" applyFont="1" applyBorder="1" applyAlignment="1">
      <alignment horizontal="right"/>
    </xf>
    <xf numFmtId="164" fontId="11" fillId="0" borderId="18" xfId="1" applyNumberFormat="1" applyFont="1" applyBorder="1"/>
    <xf numFmtId="165" fontId="11" fillId="0" borderId="19" xfId="2" applyNumberFormat="1" applyFont="1" applyBorder="1" applyAlignment="1">
      <alignment wrapText="1"/>
    </xf>
    <xf numFmtId="0" fontId="7" fillId="5" borderId="20" xfId="3" applyFont="1" applyFill="1" applyBorder="1" applyAlignment="1">
      <alignment horizontal="center" vertical="center" wrapText="1"/>
    </xf>
    <xf numFmtId="0" fontId="7" fillId="5" borderId="9" xfId="3" applyFont="1" applyFill="1" applyBorder="1" applyAlignment="1">
      <alignment horizontal="center" vertical="center" wrapText="1"/>
    </xf>
    <xf numFmtId="0" fontId="7" fillId="5" borderId="10" xfId="3" applyFont="1" applyFill="1" applyBorder="1" applyAlignment="1">
      <alignment horizontal="center" vertical="center" wrapText="1"/>
    </xf>
    <xf numFmtId="0" fontId="10" fillId="0" borderId="21" xfId="3" applyFont="1" applyBorder="1" applyAlignment="1">
      <alignment horizontal="center" vertical="center"/>
    </xf>
    <xf numFmtId="0" fontId="13" fillId="0" borderId="22" xfId="0" applyFont="1" applyBorder="1" applyAlignment="1">
      <alignment horizontal="center"/>
    </xf>
    <xf numFmtId="9" fontId="11" fillId="0" borderId="23" xfId="2" applyFont="1" applyBorder="1" applyAlignment="1">
      <alignment wrapText="1"/>
    </xf>
    <xf numFmtId="0" fontId="5" fillId="4" borderId="24" xfId="0" applyFont="1" applyFill="1" applyBorder="1"/>
    <xf numFmtId="0" fontId="5" fillId="4" borderId="25" xfId="0" applyFont="1" applyFill="1" applyBorder="1"/>
    <xf numFmtId="164" fontId="14" fillId="4" borderId="25" xfId="1" applyNumberFormat="1" applyFont="1" applyFill="1" applyBorder="1"/>
    <xf numFmtId="9" fontId="5" fillId="4" borderId="26" xfId="0" applyNumberFormat="1" applyFont="1" applyFill="1" applyBorder="1"/>
    <xf numFmtId="0" fontId="1" fillId="2" borderId="6" xfId="0" applyFont="1" applyFill="1" applyBorder="1" applyAlignment="1">
      <alignment horizontal="center"/>
    </xf>
    <xf numFmtId="164" fontId="0" fillId="0" borderId="0" xfId="2" applyNumberFormat="1" applyFont="1"/>
    <xf numFmtId="0" fontId="8" fillId="6" borderId="0" xfId="3" applyFont="1" applyFill="1" applyBorder="1"/>
    <xf numFmtId="164" fontId="9" fillId="9" borderId="6" xfId="1" applyNumberFormat="1" applyFont="1" applyFill="1" applyBorder="1" applyAlignment="1">
      <alignment wrapText="1"/>
    </xf>
    <xf numFmtId="9" fontId="11" fillId="0" borderId="6" xfId="2" applyFont="1" applyFill="1" applyBorder="1" applyAlignment="1">
      <alignment wrapText="1"/>
    </xf>
    <xf numFmtId="164" fontId="3" fillId="0" borderId="0" xfId="1" applyNumberFormat="1" applyFont="1" applyFill="1" applyBorder="1" applyAlignment="1">
      <alignment horizontal="center" vertical="center" wrapText="1"/>
    </xf>
    <xf numFmtId="0" fontId="2" fillId="3" borderId="0" xfId="0" applyFont="1" applyFill="1" applyBorder="1"/>
    <xf numFmtId="164" fontId="2" fillId="3" borderId="0" xfId="1" applyNumberFormat="1" applyFont="1" applyFill="1" applyBorder="1"/>
    <xf numFmtId="17" fontId="7" fillId="5" borderId="10" xfId="3" applyNumberFormat="1" applyFont="1" applyFill="1" applyBorder="1" applyAlignment="1">
      <alignment horizontal="center" vertical="center" wrapText="1"/>
    </xf>
    <xf numFmtId="164" fontId="9" fillId="0" borderId="6" xfId="1" applyNumberFormat="1" applyFont="1" applyFill="1" applyBorder="1" applyAlignment="1">
      <alignment wrapText="1"/>
    </xf>
    <xf numFmtId="164" fontId="9" fillId="10" borderId="6" xfId="1" applyNumberFormat="1" applyFont="1" applyFill="1" applyBorder="1" applyAlignment="1">
      <alignment wrapText="1"/>
    </xf>
    <xf numFmtId="164" fontId="9" fillId="11" borderId="6" xfId="1" applyNumberFormat="1" applyFont="1" applyFill="1" applyBorder="1" applyAlignment="1">
      <alignment wrapText="1"/>
    </xf>
    <xf numFmtId="166" fontId="15" fillId="9" borderId="27" xfId="2" applyNumberFormat="1" applyFont="1" applyFill="1" applyBorder="1" applyAlignment="1">
      <alignment wrapText="1"/>
    </xf>
    <xf numFmtId="164" fontId="16" fillId="0" borderId="6" xfId="1" applyNumberFormat="1" applyFont="1" applyFill="1" applyBorder="1" applyAlignment="1">
      <alignment wrapText="1"/>
    </xf>
    <xf numFmtId="164" fontId="16" fillId="11" borderId="6" xfId="1" applyNumberFormat="1" applyFont="1" applyFill="1" applyBorder="1" applyAlignment="1">
      <alignment wrapText="1"/>
    </xf>
    <xf numFmtId="164" fontId="16" fillId="0" borderId="6" xfId="1" applyNumberFormat="1" applyFont="1" applyBorder="1" applyAlignment="1">
      <alignment wrapText="1"/>
    </xf>
    <xf numFmtId="0" fontId="0" fillId="0" borderId="6" xfId="0" applyBorder="1"/>
    <xf numFmtId="9" fontId="16" fillId="0" borderId="6" xfId="2" applyFont="1" applyFill="1" applyBorder="1" applyAlignment="1">
      <alignment wrapText="1"/>
    </xf>
    <xf numFmtId="9" fontId="10" fillId="0" borderId="6" xfId="2" applyFont="1" applyFill="1" applyBorder="1" applyAlignment="1">
      <alignment wrapText="1"/>
    </xf>
    <xf numFmtId="9" fontId="17" fillId="0" borderId="6" xfId="2" applyFont="1" applyFill="1" applyBorder="1" applyAlignment="1">
      <alignment wrapText="1"/>
    </xf>
    <xf numFmtId="165" fontId="0" fillId="0" borderId="0" xfId="0" applyNumberFormat="1"/>
    <xf numFmtId="0" fontId="10" fillId="0" borderId="21" xfId="3" applyFont="1" applyBorder="1" applyAlignment="1">
      <alignment horizontal="center" vertical="center"/>
    </xf>
    <xf numFmtId="0" fontId="10" fillId="0" borderId="21" xfId="3" applyFont="1" applyBorder="1" applyAlignment="1">
      <alignment horizontal="center" vertical="center" wrapText="1"/>
    </xf>
  </cellXfs>
  <cellStyles count="4">
    <cellStyle name="Comma" xfId="1" builtinId="3"/>
    <cellStyle name="Normal" xfId="0" builtinId="0"/>
    <cellStyle name="Normale 2" xfId="3" xr:uid="{AAE1D0B6-5921-425B-BDD5-7B87E65CA8CA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 b="1"/>
              <a:t>Evoluzione infrastrutture</a:t>
            </a:r>
            <a:r>
              <a:rPr lang="it-IT" b="1" baseline="0"/>
              <a:t> e punti di ricarica in Italia</a:t>
            </a:r>
            <a:endParaRPr lang="it-IT" b="1"/>
          </a:p>
        </c:rich>
      </c:tx>
      <c:layout>
        <c:manualLayout>
          <c:xMode val="edge"/>
          <c:yMode val="edge"/>
          <c:x val="0.1111111111111111"/>
          <c:y val="5.737138957258488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Storico!$A$2</c:f>
              <c:strCache>
                <c:ptCount val="1"/>
                <c:pt idx="0">
                  <c:v>Location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Storico!$B$1:$L$1</c:f>
              <c:strCache>
                <c:ptCount val="11"/>
                <c:pt idx="0">
                  <c:v>set-19</c:v>
                </c:pt>
                <c:pt idx="1">
                  <c:v>feb-20</c:v>
                </c:pt>
                <c:pt idx="2">
                  <c:v>mag-20</c:v>
                </c:pt>
                <c:pt idx="3">
                  <c:v>set-20</c:v>
                </c:pt>
                <c:pt idx="4">
                  <c:v>dic-20</c:v>
                </c:pt>
                <c:pt idx="5">
                  <c:v>mar-21</c:v>
                </c:pt>
                <c:pt idx="6">
                  <c:v>giu-21</c:v>
                </c:pt>
                <c:pt idx="7">
                  <c:v>set-21</c:v>
                </c:pt>
                <c:pt idx="8">
                  <c:v>dic-21</c:v>
                </c:pt>
                <c:pt idx="9">
                  <c:v>mar-22</c:v>
                </c:pt>
                <c:pt idx="10">
                  <c:v>giu-22</c:v>
                </c:pt>
              </c:strCache>
            </c:strRef>
          </c:cat>
          <c:val>
            <c:numRef>
              <c:f>Storico!$B$2:$L$2</c:f>
              <c:numCache>
                <c:formatCode>_-* #,##0_-;\-* #,##0_-;_-* "-"??_-;_-@_-</c:formatCode>
                <c:ptCount val="11"/>
                <c:pt idx="6">
                  <c:v>9453</c:v>
                </c:pt>
                <c:pt idx="7">
                  <c:v>10019</c:v>
                </c:pt>
                <c:pt idx="8">
                  <c:v>10503</c:v>
                </c:pt>
                <c:pt idx="9">
                  <c:v>11333</c:v>
                </c:pt>
                <c:pt idx="10">
                  <c:v>12410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E0-4139-89FC-C9EB0889600B}"/>
            </c:ext>
          </c:extLst>
        </c:ser>
        <c:ser>
          <c:idx val="1"/>
          <c:order val="1"/>
          <c:tx>
            <c:strRef>
              <c:f>Storico!$A$3</c:f>
              <c:strCache>
                <c:ptCount val="1"/>
                <c:pt idx="0">
                  <c:v>Infrastrutture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Storico!$B$1:$L$1</c:f>
              <c:strCache>
                <c:ptCount val="11"/>
                <c:pt idx="0">
                  <c:v>set-19</c:v>
                </c:pt>
                <c:pt idx="1">
                  <c:v>feb-20</c:v>
                </c:pt>
                <c:pt idx="2">
                  <c:v>mag-20</c:v>
                </c:pt>
                <c:pt idx="3">
                  <c:v>set-20</c:v>
                </c:pt>
                <c:pt idx="4">
                  <c:v>dic-20</c:v>
                </c:pt>
                <c:pt idx="5">
                  <c:v>mar-21</c:v>
                </c:pt>
                <c:pt idx="6">
                  <c:v>giu-21</c:v>
                </c:pt>
                <c:pt idx="7">
                  <c:v>set-21</c:v>
                </c:pt>
                <c:pt idx="8">
                  <c:v>dic-21</c:v>
                </c:pt>
                <c:pt idx="9">
                  <c:v>mar-22</c:v>
                </c:pt>
                <c:pt idx="10">
                  <c:v>giu-22</c:v>
                </c:pt>
              </c:strCache>
            </c:strRef>
          </c:cat>
          <c:val>
            <c:numRef>
              <c:f>Storico!$B$3:$L$3</c:f>
              <c:numCache>
                <c:formatCode>_-* #,##0_-;\-* #,##0_-;_-* "-"??_-;_-@_-</c:formatCode>
                <c:ptCount val="11"/>
                <c:pt idx="0">
                  <c:v>5246</c:v>
                </c:pt>
                <c:pt idx="1">
                  <c:v>7202.9999999999991</c:v>
                </c:pt>
                <c:pt idx="2">
                  <c:v>7461.9000000000015</c:v>
                </c:pt>
                <c:pt idx="3">
                  <c:v>8466.6450000000004</c:v>
                </c:pt>
                <c:pt idx="4">
                  <c:v>9708.7500000000018</c:v>
                </c:pt>
                <c:pt idx="5">
                  <c:v>10531</c:v>
                </c:pt>
                <c:pt idx="6">
                  <c:v>11834</c:v>
                </c:pt>
                <c:pt idx="7">
                  <c:v>12623</c:v>
                </c:pt>
                <c:pt idx="8">
                  <c:v>13223</c:v>
                </c:pt>
                <c:pt idx="9">
                  <c:v>14311</c:v>
                </c:pt>
                <c:pt idx="10">
                  <c:v>15674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AE0-4139-89FC-C9EB0889600B}"/>
            </c:ext>
          </c:extLst>
        </c:ser>
        <c:ser>
          <c:idx val="2"/>
          <c:order val="2"/>
          <c:tx>
            <c:strRef>
              <c:f>Storico!$A$4</c:f>
              <c:strCache>
                <c:ptCount val="1"/>
                <c:pt idx="0">
                  <c:v>Punti di ricarica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Storico!$B$1:$L$1</c:f>
              <c:strCache>
                <c:ptCount val="11"/>
                <c:pt idx="0">
                  <c:v>set-19</c:v>
                </c:pt>
                <c:pt idx="1">
                  <c:v>feb-20</c:v>
                </c:pt>
                <c:pt idx="2">
                  <c:v>mag-20</c:v>
                </c:pt>
                <c:pt idx="3">
                  <c:v>set-20</c:v>
                </c:pt>
                <c:pt idx="4">
                  <c:v>dic-20</c:v>
                </c:pt>
                <c:pt idx="5">
                  <c:v>mar-21</c:v>
                </c:pt>
                <c:pt idx="6">
                  <c:v>giu-21</c:v>
                </c:pt>
                <c:pt idx="7">
                  <c:v>set-21</c:v>
                </c:pt>
                <c:pt idx="8">
                  <c:v>dic-21</c:v>
                </c:pt>
                <c:pt idx="9">
                  <c:v>mar-22</c:v>
                </c:pt>
                <c:pt idx="10">
                  <c:v>giu-22</c:v>
                </c:pt>
              </c:strCache>
            </c:strRef>
          </c:cat>
          <c:val>
            <c:numRef>
              <c:f>Storico!$B$4:$L$4</c:f>
              <c:numCache>
                <c:formatCode>_-* #,##0_-;\-* #,##0_-;_-* "-"??_-;_-@_-</c:formatCode>
                <c:ptCount val="11"/>
                <c:pt idx="0">
                  <c:v>10647</c:v>
                </c:pt>
                <c:pt idx="1">
                  <c:v>13721.399999999998</c:v>
                </c:pt>
                <c:pt idx="2">
                  <c:v>14301.691392066117</c:v>
                </c:pt>
                <c:pt idx="3">
                  <c:v>16659.405000000002</c:v>
                </c:pt>
                <c:pt idx="4">
                  <c:v>19323.600000000002</c:v>
                </c:pt>
                <c:pt idx="5">
                  <c:v>20757</c:v>
                </c:pt>
                <c:pt idx="6">
                  <c:v>23275</c:v>
                </c:pt>
                <c:pt idx="7">
                  <c:v>24794</c:v>
                </c:pt>
                <c:pt idx="8">
                  <c:v>26024</c:v>
                </c:pt>
                <c:pt idx="9">
                  <c:v>27857</c:v>
                </c:pt>
                <c:pt idx="10">
                  <c:v>30704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AE0-4139-89FC-C9EB088960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50712111"/>
        <c:axId val="2026615439"/>
      </c:barChart>
      <c:catAx>
        <c:axId val="8507121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026615439"/>
        <c:crosses val="autoZero"/>
        <c:auto val="1"/>
        <c:lblAlgn val="ctr"/>
        <c:lblOffset val="100"/>
        <c:noMultiLvlLbl val="0"/>
      </c:catAx>
      <c:valAx>
        <c:axId val="202661543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5071211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1800224</xdr:colOff>
      <xdr:row>10</xdr:row>
      <xdr:rowOff>76200</xdr:rowOff>
    </xdr:from>
    <xdr:to>
      <xdr:col>10</xdr:col>
      <xdr:colOff>28574</xdr:colOff>
      <xdr:row>28</xdr:row>
      <xdr:rowOff>47625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5A6D147C-32BF-4C38-8C00-ED506362C9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2"/>
  <sheetViews>
    <sheetView tabSelected="1" zoomScale="115" zoomScaleNormal="115" workbookViewId="0">
      <selection activeCell="F18" sqref="F18"/>
    </sheetView>
  </sheetViews>
  <sheetFormatPr defaultRowHeight="15" x14ac:dyDescent="0.25"/>
  <cols>
    <col min="1" max="1" width="25.140625" bestFit="1" customWidth="1"/>
    <col min="2" max="2" width="19.140625" style="3" customWidth="1"/>
    <col min="3" max="4" width="18.85546875" style="3" customWidth="1"/>
    <col min="7" max="7" width="9.5703125" bestFit="1" customWidth="1"/>
  </cols>
  <sheetData>
    <row r="1" spans="1:8" ht="31.5" x14ac:dyDescent="0.25">
      <c r="A1" s="1" t="s">
        <v>20</v>
      </c>
      <c r="B1" s="2" t="s">
        <v>22</v>
      </c>
      <c r="C1" s="2" t="s">
        <v>21</v>
      </c>
      <c r="D1" s="2" t="s">
        <v>23</v>
      </c>
      <c r="F1" s="43"/>
      <c r="G1" s="43"/>
      <c r="H1" s="43"/>
    </row>
    <row r="2" spans="1:8" ht="16.5" customHeight="1" x14ac:dyDescent="0.3">
      <c r="A2" s="38" t="s">
        <v>0</v>
      </c>
      <c r="B2" s="15">
        <v>711</v>
      </c>
      <c r="C2" s="15">
        <v>361</v>
      </c>
      <c r="D2" s="15">
        <v>281</v>
      </c>
    </row>
    <row r="3" spans="1:8" ht="16.5" x14ac:dyDescent="0.3">
      <c r="A3" s="38" t="s">
        <v>1</v>
      </c>
      <c r="B3" s="15">
        <v>229</v>
      </c>
      <c r="C3" s="15">
        <v>120</v>
      </c>
      <c r="D3" s="15">
        <v>108</v>
      </c>
    </row>
    <row r="4" spans="1:8" ht="16.5" x14ac:dyDescent="0.3">
      <c r="A4" s="38" t="s">
        <v>2</v>
      </c>
      <c r="B4" s="15">
        <v>564</v>
      </c>
      <c r="C4" s="15">
        <v>285</v>
      </c>
      <c r="D4" s="15">
        <v>230</v>
      </c>
    </row>
    <row r="5" spans="1:8" ht="16.5" x14ac:dyDescent="0.3">
      <c r="A5" s="38" t="s">
        <v>3</v>
      </c>
      <c r="B5" s="15">
        <v>974</v>
      </c>
      <c r="C5" s="15">
        <v>506</v>
      </c>
      <c r="D5" s="15">
        <v>356</v>
      </c>
    </row>
    <row r="6" spans="1:8" ht="16.5" x14ac:dyDescent="0.3">
      <c r="A6" s="38" t="s">
        <v>4</v>
      </c>
      <c r="B6" s="15">
        <v>2960</v>
      </c>
      <c r="C6" s="15">
        <v>1497.5</v>
      </c>
      <c r="D6" s="15">
        <v>1261</v>
      </c>
    </row>
    <row r="7" spans="1:8" ht="16.5" x14ac:dyDescent="0.3">
      <c r="A7" s="38" t="s">
        <v>5</v>
      </c>
      <c r="B7" s="15">
        <v>759</v>
      </c>
      <c r="C7" s="15">
        <v>378</v>
      </c>
      <c r="D7" s="15">
        <v>290</v>
      </c>
    </row>
    <row r="8" spans="1:8" ht="16.5" x14ac:dyDescent="0.3">
      <c r="A8" s="38" t="s">
        <v>6</v>
      </c>
      <c r="B8" s="15">
        <v>3167</v>
      </c>
      <c r="C8" s="15">
        <v>1637</v>
      </c>
      <c r="D8" s="15">
        <v>1201</v>
      </c>
    </row>
    <row r="9" spans="1:8" ht="16.5" x14ac:dyDescent="0.3">
      <c r="A9" s="38" t="s">
        <v>7</v>
      </c>
      <c r="B9" s="15">
        <v>929</v>
      </c>
      <c r="C9" s="15">
        <v>517</v>
      </c>
      <c r="D9" s="15">
        <v>352</v>
      </c>
    </row>
    <row r="10" spans="1:8" ht="16.5" x14ac:dyDescent="0.3">
      <c r="A10" s="38" t="s">
        <v>8</v>
      </c>
      <c r="B10" s="15">
        <v>5080</v>
      </c>
      <c r="C10" s="15">
        <v>2533.5</v>
      </c>
      <c r="D10" s="15">
        <v>2043</v>
      </c>
    </row>
    <row r="11" spans="1:8" ht="16.5" x14ac:dyDescent="0.3">
      <c r="A11" s="38" t="s">
        <v>9</v>
      </c>
      <c r="B11" s="15">
        <v>905</v>
      </c>
      <c r="C11" s="15">
        <v>456.5</v>
      </c>
      <c r="D11" s="15">
        <v>384</v>
      </c>
    </row>
    <row r="12" spans="1:8" ht="16.5" x14ac:dyDescent="0.3">
      <c r="A12" s="38" t="s">
        <v>10</v>
      </c>
      <c r="B12" s="15">
        <v>152</v>
      </c>
      <c r="C12" s="15">
        <v>76</v>
      </c>
      <c r="D12" s="15">
        <v>65</v>
      </c>
    </row>
    <row r="13" spans="1:8" ht="16.5" x14ac:dyDescent="0.3">
      <c r="A13" s="38" t="s">
        <v>11</v>
      </c>
      <c r="B13" s="15">
        <v>3249</v>
      </c>
      <c r="C13" s="15">
        <v>1614</v>
      </c>
      <c r="D13" s="15">
        <v>1341</v>
      </c>
    </row>
    <row r="14" spans="1:8" ht="16.5" x14ac:dyDescent="0.3">
      <c r="A14" s="38" t="s">
        <v>12</v>
      </c>
      <c r="B14" s="15">
        <v>1194</v>
      </c>
      <c r="C14" s="15">
        <v>615.5</v>
      </c>
      <c r="D14" s="15">
        <v>541</v>
      </c>
    </row>
    <row r="15" spans="1:8" ht="16.5" x14ac:dyDescent="0.3">
      <c r="A15" s="38" t="s">
        <v>13</v>
      </c>
      <c r="B15" s="15">
        <v>997</v>
      </c>
      <c r="C15" s="15">
        <v>503</v>
      </c>
      <c r="D15" s="15">
        <v>363</v>
      </c>
    </row>
    <row r="16" spans="1:8" ht="16.5" x14ac:dyDescent="0.3">
      <c r="A16" s="38" t="s">
        <v>14</v>
      </c>
      <c r="B16" s="15">
        <v>1264</v>
      </c>
      <c r="C16" s="15">
        <v>647</v>
      </c>
      <c r="D16" s="15">
        <v>528</v>
      </c>
    </row>
    <row r="17" spans="1:4" ht="16.5" x14ac:dyDescent="0.3">
      <c r="A17" s="38" t="s">
        <v>15</v>
      </c>
      <c r="B17" s="15">
        <v>2414</v>
      </c>
      <c r="C17" s="15">
        <v>1251</v>
      </c>
      <c r="D17" s="15">
        <v>949</v>
      </c>
    </row>
    <row r="18" spans="1:4" ht="16.5" x14ac:dyDescent="0.3">
      <c r="A18" s="38" t="s">
        <v>16</v>
      </c>
      <c r="B18" s="15">
        <v>1243</v>
      </c>
      <c r="C18" s="15">
        <v>679</v>
      </c>
      <c r="D18" s="15">
        <v>580</v>
      </c>
    </row>
    <row r="19" spans="1:4" ht="16.5" x14ac:dyDescent="0.3">
      <c r="A19" s="38" t="s">
        <v>17</v>
      </c>
      <c r="B19" s="15">
        <v>636</v>
      </c>
      <c r="C19" s="15">
        <v>319</v>
      </c>
      <c r="D19" s="15">
        <v>279</v>
      </c>
    </row>
    <row r="20" spans="1:4" ht="16.5" x14ac:dyDescent="0.3">
      <c r="A20" s="38" t="s">
        <v>18</v>
      </c>
      <c r="B20" s="15">
        <v>441</v>
      </c>
      <c r="C20" s="15">
        <v>216</v>
      </c>
      <c r="D20" s="15">
        <v>193</v>
      </c>
    </row>
    <row r="21" spans="1:4" ht="16.5" x14ac:dyDescent="0.3">
      <c r="A21" s="38" t="s">
        <v>19</v>
      </c>
      <c r="B21" s="15">
        <v>2836</v>
      </c>
      <c r="C21" s="15">
        <v>1462</v>
      </c>
      <c r="D21" s="15">
        <v>1065</v>
      </c>
    </row>
    <row r="22" spans="1:4" ht="15.75" customHeight="1" x14ac:dyDescent="0.25">
      <c r="A22" s="44" t="s">
        <v>34</v>
      </c>
      <c r="B22" s="45">
        <f>+SUM(B2:B21)</f>
        <v>30704</v>
      </c>
      <c r="C22" s="45">
        <f>+SUM(C2:C21)</f>
        <v>15674</v>
      </c>
      <c r="D22" s="45">
        <f>+SUM(D2:D21)</f>
        <v>12410</v>
      </c>
    </row>
  </sheetData>
  <pageMargins left="0.7" right="0.7" top="0.75" bottom="0.75" header="0.3" footer="0.3"/>
  <pageSetup paperSize="9" orientation="portrait" r:id="rId1"/>
  <headerFooter>
    <oddHeader>&amp;C&amp;"Arial"&amp;8&amp;K000000INTERNAL&amp;1#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59636B-13A0-4909-8945-19B5E2FB0AD5}">
  <dimension ref="A1:M19"/>
  <sheetViews>
    <sheetView workbookViewId="0">
      <selection activeCell="L6" sqref="L6"/>
    </sheetView>
  </sheetViews>
  <sheetFormatPr defaultRowHeight="15" x14ac:dyDescent="0.25"/>
  <cols>
    <col min="1" max="1" width="34.5703125" bestFit="1" customWidth="1"/>
    <col min="2" max="5" width="11.28515625" bestFit="1" customWidth="1"/>
    <col min="6" max="9" width="10" customWidth="1"/>
    <col min="11" max="11" width="10" customWidth="1"/>
    <col min="12" max="13" width="9.5703125" bestFit="1" customWidth="1"/>
  </cols>
  <sheetData>
    <row r="1" spans="1:13" x14ac:dyDescent="0.25">
      <c r="A1" s="4" t="s">
        <v>49</v>
      </c>
      <c r="B1" s="16" t="s">
        <v>24</v>
      </c>
      <c r="C1" s="17">
        <v>43889</v>
      </c>
      <c r="D1" s="16">
        <v>43982</v>
      </c>
      <c r="E1" s="16">
        <v>44104</v>
      </c>
      <c r="F1" s="17">
        <v>44196</v>
      </c>
      <c r="G1" s="18" t="s">
        <v>46</v>
      </c>
      <c r="H1" s="16">
        <v>44377</v>
      </c>
      <c r="I1" s="16">
        <v>44469</v>
      </c>
      <c r="J1" s="17">
        <v>44561</v>
      </c>
      <c r="K1" s="16">
        <v>44621</v>
      </c>
      <c r="L1" s="46">
        <v>44713</v>
      </c>
    </row>
    <row r="2" spans="1:13" ht="16.5" x14ac:dyDescent="0.3">
      <c r="A2" s="11" t="s">
        <v>35</v>
      </c>
      <c r="B2" s="47"/>
      <c r="C2" s="47"/>
      <c r="D2" s="47"/>
      <c r="E2" s="47"/>
      <c r="F2" s="47"/>
      <c r="G2" s="47"/>
      <c r="H2" s="47">
        <v>9453</v>
      </c>
      <c r="I2" s="47">
        <v>10019</v>
      </c>
      <c r="J2" s="47">
        <v>10503</v>
      </c>
      <c r="K2" s="47">
        <v>11333</v>
      </c>
      <c r="L2" s="51">
        <v>12410</v>
      </c>
    </row>
    <row r="3" spans="1:13" ht="16.5" x14ac:dyDescent="0.3">
      <c r="A3" s="5" t="s">
        <v>25</v>
      </c>
      <c r="B3" s="15">
        <v>5246</v>
      </c>
      <c r="C3" s="47">
        <v>7202.9999999999991</v>
      </c>
      <c r="D3" s="48">
        <v>7461.9000000000015</v>
      </c>
      <c r="E3" s="48">
        <v>8466.6450000000004</v>
      </c>
      <c r="F3" s="48">
        <v>9708.7500000000018</v>
      </c>
      <c r="G3" s="49">
        <v>10531</v>
      </c>
      <c r="H3" s="49">
        <v>11834</v>
      </c>
      <c r="I3" s="49">
        <v>12623</v>
      </c>
      <c r="J3" s="49">
        <v>13223</v>
      </c>
      <c r="K3" s="49">
        <v>14311</v>
      </c>
      <c r="L3" s="52">
        <v>15674</v>
      </c>
    </row>
    <row r="4" spans="1:13" ht="16.5" x14ac:dyDescent="0.3">
      <c r="A4" s="6" t="s">
        <v>26</v>
      </c>
      <c r="B4" s="15">
        <v>10647</v>
      </c>
      <c r="C4" s="15">
        <v>13721.399999999998</v>
      </c>
      <c r="D4" s="15">
        <v>14301.691392066117</v>
      </c>
      <c r="E4" s="15">
        <v>16659.405000000002</v>
      </c>
      <c r="F4" s="15">
        <v>19323.600000000002</v>
      </c>
      <c r="G4" s="15">
        <v>20757</v>
      </c>
      <c r="H4" s="15">
        <v>23275</v>
      </c>
      <c r="I4" s="15">
        <v>24794</v>
      </c>
      <c r="J4" s="15">
        <v>26024</v>
      </c>
      <c r="K4" s="15">
        <v>27857</v>
      </c>
      <c r="L4" s="53">
        <v>30704</v>
      </c>
    </row>
    <row r="5" spans="1:13" ht="18.75" x14ac:dyDescent="0.3">
      <c r="A5" s="40" t="s">
        <v>48</v>
      </c>
      <c r="B5" s="15"/>
      <c r="C5" s="15"/>
      <c r="D5" s="15"/>
      <c r="E5" s="15"/>
      <c r="F5" s="15"/>
      <c r="G5" s="15"/>
      <c r="H5" s="15"/>
      <c r="I5" s="15"/>
      <c r="J5" s="15"/>
      <c r="K5" s="54"/>
      <c r="L5" s="41">
        <f>+L4-H4</f>
        <v>7429</v>
      </c>
      <c r="M5" s="50">
        <f>+L5/H4</f>
        <v>0.31918367346938775</v>
      </c>
    </row>
    <row r="6" spans="1:13" ht="16.5" x14ac:dyDescent="0.3">
      <c r="A6" s="40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</row>
    <row r="7" spans="1:13" ht="18.75" x14ac:dyDescent="0.3">
      <c r="A7" s="10" t="s">
        <v>47</v>
      </c>
      <c r="B7" s="7"/>
      <c r="C7" s="55"/>
      <c r="D7" s="55"/>
      <c r="E7" s="55"/>
      <c r="F7" s="55"/>
      <c r="G7" s="55"/>
      <c r="H7" s="55"/>
      <c r="I7" s="55"/>
      <c r="J7" s="55"/>
      <c r="K7" s="55"/>
      <c r="L7" s="57">
        <v>0.4698</v>
      </c>
    </row>
    <row r="8" spans="1:13" ht="16.5" x14ac:dyDescent="0.3">
      <c r="A8" s="6" t="s">
        <v>27</v>
      </c>
      <c r="B8" s="7"/>
      <c r="C8" s="42"/>
      <c r="D8" s="42"/>
      <c r="E8" s="42"/>
      <c r="F8" s="42"/>
      <c r="G8" s="42"/>
      <c r="H8" s="42"/>
      <c r="I8" s="42"/>
      <c r="J8" s="42"/>
      <c r="K8" s="42"/>
      <c r="L8" s="56">
        <v>1.8838170376631913</v>
      </c>
    </row>
    <row r="9" spans="1:13" x14ac:dyDescent="0.25">
      <c r="B9" s="8"/>
      <c r="C9" s="8"/>
      <c r="D9" s="8"/>
      <c r="E9" s="3"/>
      <c r="F9" s="8"/>
      <c r="G9" s="39"/>
      <c r="H9" s="8"/>
      <c r="I9" s="3"/>
      <c r="K9" s="39"/>
    </row>
    <row r="10" spans="1:13" x14ac:dyDescent="0.25">
      <c r="G10" s="14"/>
      <c r="K10" s="14"/>
    </row>
    <row r="19" spans="2:3" x14ac:dyDescent="0.25">
      <c r="B19" s="9"/>
      <c r="C19" s="9"/>
    </row>
  </sheetData>
  <pageMargins left="0.7" right="0.7" top="0.75" bottom="0.75" header="0.3" footer="0.3"/>
  <pageSetup paperSize="9" orientation="portrait" r:id="rId1"/>
  <headerFooter>
    <oddHeader>&amp;C&amp;"Arial"&amp;8&amp;K000000INTERNAL&amp;1#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7E0D16-08D0-4DF2-8005-4919AC7A1D01}">
  <dimension ref="A1:F14"/>
  <sheetViews>
    <sheetView workbookViewId="0">
      <selection activeCell="H9" sqref="H9"/>
    </sheetView>
  </sheetViews>
  <sheetFormatPr defaultRowHeight="15" x14ac:dyDescent="0.25"/>
  <cols>
    <col min="1" max="1" width="22.85546875" bestFit="1" customWidth="1"/>
    <col min="2" max="2" width="28.85546875" bestFit="1" customWidth="1"/>
    <col min="3" max="3" width="14.5703125" bestFit="1" customWidth="1"/>
    <col min="4" max="4" width="16.85546875" customWidth="1"/>
  </cols>
  <sheetData>
    <row r="1" spans="1:6" ht="15.75" thickBot="1" x14ac:dyDescent="0.3">
      <c r="A1" s="28" t="s">
        <v>36</v>
      </c>
      <c r="B1" s="29" t="s">
        <v>28</v>
      </c>
      <c r="C1" s="29" t="s">
        <v>37</v>
      </c>
      <c r="D1" s="30" t="s">
        <v>45</v>
      </c>
    </row>
    <row r="2" spans="1:6" ht="16.5" x14ac:dyDescent="0.3">
      <c r="A2" s="59" t="s">
        <v>29</v>
      </c>
      <c r="B2" s="20" t="s">
        <v>30</v>
      </c>
      <c r="C2" s="21">
        <v>4163</v>
      </c>
      <c r="D2" s="22">
        <v>0.13694529425310042</v>
      </c>
      <c r="E2" s="8"/>
      <c r="F2" s="58"/>
    </row>
    <row r="3" spans="1:6" ht="16.5" x14ac:dyDescent="0.3">
      <c r="A3" s="59"/>
      <c r="B3" s="23" t="s">
        <v>31</v>
      </c>
      <c r="C3" s="13">
        <v>191</v>
      </c>
      <c r="D3" s="24">
        <v>6.2831014178097964E-3</v>
      </c>
      <c r="E3" s="8"/>
      <c r="F3" s="58"/>
    </row>
    <row r="4" spans="1:6" ht="16.5" x14ac:dyDescent="0.3">
      <c r="A4" s="31" t="s">
        <v>32</v>
      </c>
      <c r="B4" s="23" t="s">
        <v>38</v>
      </c>
      <c r="C4" s="13">
        <v>22794</v>
      </c>
      <c r="D4" s="24">
        <v>0.74982729695055761</v>
      </c>
      <c r="E4" s="8"/>
      <c r="F4" s="58"/>
    </row>
    <row r="5" spans="1:6" ht="17.25" thickBot="1" x14ac:dyDescent="0.35">
      <c r="A5" s="59" t="s">
        <v>33</v>
      </c>
      <c r="B5" s="25" t="s">
        <v>39</v>
      </c>
      <c r="C5" s="26">
        <v>883</v>
      </c>
      <c r="D5" s="27">
        <v>2.9047008125267278E-2</v>
      </c>
      <c r="E5" s="8"/>
      <c r="F5" s="58"/>
    </row>
    <row r="6" spans="1:6" ht="16.5" x14ac:dyDescent="0.3">
      <c r="A6" s="59"/>
      <c r="B6" s="20" t="s">
        <v>40</v>
      </c>
      <c r="C6" s="21">
        <v>1068</v>
      </c>
      <c r="D6" s="22">
        <v>3.5132734629428598E-2</v>
      </c>
      <c r="E6" s="8"/>
      <c r="F6" s="58"/>
    </row>
    <row r="7" spans="1:6" ht="16.5" x14ac:dyDescent="0.3">
      <c r="A7" s="60" t="s">
        <v>43</v>
      </c>
      <c r="B7" s="23" t="s">
        <v>41</v>
      </c>
      <c r="C7" s="13">
        <v>826</v>
      </c>
      <c r="D7" s="24">
        <v>2.7171946445606762E-2</v>
      </c>
      <c r="E7" s="8"/>
      <c r="F7" s="58"/>
    </row>
    <row r="8" spans="1:6" ht="17.25" thickBot="1" x14ac:dyDescent="0.35">
      <c r="A8" s="60"/>
      <c r="B8" s="25" t="s">
        <v>42</v>
      </c>
      <c r="C8" s="26">
        <v>474</v>
      </c>
      <c r="D8" s="27">
        <v>1.5592618178229547E-2</v>
      </c>
      <c r="E8" s="8"/>
      <c r="F8" s="58"/>
    </row>
    <row r="9" spans="1:6" ht="16.5" x14ac:dyDescent="0.3">
      <c r="A9" s="32"/>
      <c r="B9" s="12" t="s">
        <v>44</v>
      </c>
      <c r="C9" s="19">
        <v>305</v>
      </c>
      <c r="D9" s="33"/>
      <c r="E9" s="8"/>
    </row>
    <row r="10" spans="1:6" ht="19.5" thickBot="1" x14ac:dyDescent="0.35">
      <c r="A10" s="34"/>
      <c r="B10" s="35" t="s">
        <v>34</v>
      </c>
      <c r="C10" s="36">
        <f>SUM(C2:C9)</f>
        <v>30704</v>
      </c>
      <c r="D10" s="37"/>
    </row>
    <row r="14" spans="1:6" x14ac:dyDescent="0.25">
      <c r="D14" s="58"/>
    </row>
  </sheetData>
  <mergeCells count="3">
    <mergeCell ref="A2:A3"/>
    <mergeCell ref="A5:A6"/>
    <mergeCell ref="A7:A8"/>
  </mergeCells>
  <pageMargins left="0.7" right="0.7" top="0.75" bottom="0.75" header="0.3" footer="0.3"/>
  <pageSetup paperSize="9" orientation="portrait" r:id="rId1"/>
  <headerFooter>
    <oddHeader>&amp;C&amp;"Arial"&amp;8&amp;K000000INTERNAL&amp;1#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Regioni</vt:lpstr>
      <vt:lpstr>Storico</vt:lpstr>
      <vt:lpstr>Potenze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 Project</dc:creator>
  <cp:lastModifiedBy>Ceccotti Clio</cp:lastModifiedBy>
  <dcterms:created xsi:type="dcterms:W3CDTF">2020-06-17T08:48:33Z</dcterms:created>
  <dcterms:modified xsi:type="dcterms:W3CDTF">2022-06-28T15:37:51Z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MSIP_Label_797ad33d-ed35-43c0-b526-22bc83c17deb_Enabled">
    <vt:lpwstr>true</vt:lpwstr>
  </property>
  <property fmtid="{D5CDD505-2E9C-101B-9397-08002B2CF9AE}" pid="5" name="MSIP_Label_797ad33d-ed35-43c0-b526-22bc83c17deb_SetDate">
    <vt:lpwstr>2022-01-03T10:26:28Z</vt:lpwstr>
  </property>
  <property fmtid="{D5CDD505-2E9C-101B-9397-08002B2CF9AE}" pid="6" name="MSIP_Label_797ad33d-ed35-43c0-b526-22bc83c17deb_Method">
    <vt:lpwstr>Standard</vt:lpwstr>
  </property>
  <property fmtid="{D5CDD505-2E9C-101B-9397-08002B2CF9AE}" pid="7" name="MSIP_Label_797ad33d-ed35-43c0-b526-22bc83c17deb_Name">
    <vt:lpwstr>797ad33d-ed35-43c0-b526-22bc83c17deb</vt:lpwstr>
  </property>
  <property fmtid="{D5CDD505-2E9C-101B-9397-08002B2CF9AE}" pid="8" name="MSIP_Label_797ad33d-ed35-43c0-b526-22bc83c17deb_SiteId">
    <vt:lpwstr>d539d4bf-5610-471a-afc2-1c76685cfefa</vt:lpwstr>
  </property>
  <property fmtid="{D5CDD505-2E9C-101B-9397-08002B2CF9AE}" pid="9" name="MSIP_Label_797ad33d-ed35-43c0-b526-22bc83c17deb_ActionId">
    <vt:lpwstr>8f86b48c-fe07-4eb7-a015-2c40105f0c86</vt:lpwstr>
  </property>
  <property fmtid="{D5CDD505-2E9C-101B-9397-08002B2CF9AE}" pid="10" name="MSIP_Label_797ad33d-ed35-43c0-b526-22bc83c17deb_ContentBits">
    <vt:lpwstr>1</vt:lpwstr>
  </property>
</Properties>
</file>